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92.168.0.200\share\5 マスク\検索ファイル(Ver.1～　）\"/>
    </mc:Choice>
  </mc:AlternateContent>
  <xr:revisionPtr revIDLastSave="0" documentId="13_ncr:1_{A5DE1478-F97C-499F-928A-844DD92DE702}" xr6:coauthVersionLast="47" xr6:coauthVersionMax="47" xr10:uidLastSave="{00000000-0000-0000-0000-000000000000}"/>
  <bookViews>
    <workbookView xWindow="-110" yWindow="-110" windowWidth="19420" windowHeight="10300" xr2:uid="{00000000-000D-0000-FFFF-FFFF00000000}"/>
  </bookViews>
  <sheets>
    <sheet name="農薬の種類と対応農薬マスクの検索" sheetId="6" r:id="rId1"/>
    <sheet name="リスト" sheetId="1" state="hidden" r:id="rId2"/>
    <sheet name="マスク画像" sheetId="7" state="hidden" r:id="rId3"/>
    <sheet name="更新履歴" sheetId="9" state="hidden" r:id="rId4"/>
    <sheet name="検索の方法" sheetId="8" r:id="rId5"/>
    <sheet name="検索ソフトの作製について" sheetId="10" r:id="rId6"/>
  </sheets>
  <definedNames>
    <definedName name="_０．００５０">リスト!$D$4:$E$4</definedName>
    <definedName name="_０．１０">リスト!$D$15:$E$15</definedName>
    <definedName name="_０．７０">リスト!$D$33:$E$33</definedName>
    <definedName name="_１．０">リスト!#REF!</definedName>
    <definedName name="_１５．０">リスト!#REF!</definedName>
    <definedName name="_１８．０">リスト!#REF!</definedName>
    <definedName name="_２．０">リスト!$D$31:$E$31</definedName>
    <definedName name="_２０．０">リスト!#REF!</definedName>
    <definedName name="_２３．５">リスト!#REF!</definedName>
    <definedName name="_３．０">リスト!$D$2:$E$35</definedName>
    <definedName name="_３０．０">リスト!$D$9:$E$9</definedName>
    <definedName name="_４０．０">リスト!$D$35:$E$35</definedName>
    <definedName name="_５０．０">リスト!$D$19:$E$19</definedName>
    <definedName name="_７０．０">リスト!#REF!</definedName>
    <definedName name="_８０．０">リスト!#REF!</definedName>
    <definedName name="_xlnm._FilterDatabase" localSheetId="1" hidden="1">リスト!$A$1:$E$5</definedName>
    <definedName name="ＭＥＰマイクロカプセル剤">リスト!#REF!</definedName>
    <definedName name="ＭＥＰ液剤">リスト!$D$15:$E$15</definedName>
    <definedName name="ＭＥＰ水和剤">リスト!#REF!</definedName>
    <definedName name="ＭＥＰ乳剤">リスト!$D$19:$E$19</definedName>
    <definedName name="ＭＥＰ粉剤">リスト!$D$31:$E$31</definedName>
    <definedName name="ＭＥＰ粉粒剤">リスト!$D$32:$E$32</definedName>
    <definedName name="ＭＥＰ油剤">リスト!$D$35:$E$35</definedName>
    <definedName name="ＭＥＰ粒剤">リスト!$D$2:$E$35</definedName>
    <definedName name="_xlnm.Print_Area" localSheetId="5">検索ソフトの作製について!$A$1:$A$23</definedName>
    <definedName name="_xlnm.Print_Area" localSheetId="4">検索の方法!$A$1:$B$33</definedName>
    <definedName name="_xlnm.Print_Area" localSheetId="0">農薬の種類と対応農薬マスクの検索!$A$4:$G$24</definedName>
    <definedName name="アセタミプリドくん煙剤">リスト!$D$3:$E$3</definedName>
    <definedName name="アセタミプリド液剤">リスト!#REF!</definedName>
    <definedName name="アセタミプリド水溶剤">リスト!$D$11:$E$11</definedName>
    <definedName name="アセタミプリド粒剤">リスト!$D$14:$E$14</definedName>
    <definedName name="イモゾウベイト">リスト!$D$2:$D$35</definedName>
    <definedName name="マスク画像">INDIRECT(農薬の種類と対応農薬マスクの検索!$F$8)</definedName>
    <definedName name="マスク画像２">INDIRECT(農薬の種類と対応農薬マスクの検索!$F$9)</definedName>
    <definedName name="検索結果無し">マスク画像!$D$1:$D$5</definedName>
    <definedName name="散布">リスト!#REF!</definedName>
    <definedName name="対応マスク">リスト!$E$2:$E$35</definedName>
    <definedName name="濃度">リスト!$D$2:$E$35</definedName>
    <definedName name="農薬商品名">リスト!$D$2:$D$35</definedName>
    <definedName name="農薬名">リスト!$D$2:$E$35</definedName>
    <definedName name="農薬用マスク">マスク画像!$A$1:$A$5</definedName>
    <definedName name="防護マスク土壌くん蒸">マスク画像!$C$1:$C$5</definedName>
    <definedName name="防護マスク粉剤">マスク画像!$B$1:$B$5</definedName>
  </definedNames>
  <calcPr calcId="191029"/>
</workbook>
</file>

<file path=xl/calcChain.xml><?xml version="1.0" encoding="utf-8"?>
<calcChain xmlns="http://schemas.openxmlformats.org/spreadsheetml/2006/main">
  <c r="B3981" i="1" l="1"/>
  <c r="B3980" i="1"/>
  <c r="B3979" i="1"/>
  <c r="B3978" i="1"/>
  <c r="B3977" i="1"/>
  <c r="B3976" i="1"/>
  <c r="B3975" i="1"/>
  <c r="B3974" i="1"/>
  <c r="B3973" i="1"/>
  <c r="B3972" i="1"/>
  <c r="B3971" i="1"/>
  <c r="B3970" i="1"/>
  <c r="B3969" i="1"/>
  <c r="B3968" i="1"/>
  <c r="B3967" i="1"/>
  <c r="B3966" i="1"/>
  <c r="B3965" i="1"/>
  <c r="B3964" i="1"/>
  <c r="B3963" i="1"/>
  <c r="B3962" i="1"/>
  <c r="B3961" i="1"/>
  <c r="B3960" i="1"/>
  <c r="B3959" i="1"/>
  <c r="B3958" i="1"/>
  <c r="B3957" i="1"/>
  <c r="B3956" i="1"/>
  <c r="B3955" i="1"/>
  <c r="B3954" i="1"/>
  <c r="B3953" i="1"/>
  <c r="B3952" i="1"/>
  <c r="B3951" i="1"/>
  <c r="B3950" i="1"/>
  <c r="B3949" i="1"/>
  <c r="B3948" i="1"/>
  <c r="B3947" i="1"/>
  <c r="B3946" i="1"/>
  <c r="B3945" i="1"/>
  <c r="B3944" i="1"/>
  <c r="B3943" i="1"/>
  <c r="B3942" i="1"/>
  <c r="B3941" i="1"/>
  <c r="B3940" i="1"/>
  <c r="B3939" i="1"/>
  <c r="B3938" i="1"/>
  <c r="B3937" i="1"/>
  <c r="B3936" i="1"/>
  <c r="B3935" i="1"/>
  <c r="B3934" i="1"/>
  <c r="B3933" i="1"/>
  <c r="B3932" i="1"/>
  <c r="B3931" i="1"/>
  <c r="B3930" i="1"/>
  <c r="B3929" i="1"/>
  <c r="B3928" i="1"/>
  <c r="B3927" i="1"/>
  <c r="B3926" i="1"/>
  <c r="B3925" i="1"/>
  <c r="B3924" i="1"/>
  <c r="B3923" i="1"/>
  <c r="B3922" i="1"/>
  <c r="B3921" i="1"/>
  <c r="B3920" i="1"/>
  <c r="B3919" i="1"/>
  <c r="B3918" i="1" l="1"/>
  <c r="B3917" i="1"/>
  <c r="B3916" i="1"/>
  <c r="B3915" i="1"/>
  <c r="B3914" i="1"/>
  <c r="B3913" i="1"/>
  <c r="B3912" i="1"/>
  <c r="B3911" i="1"/>
  <c r="B3910" i="1"/>
  <c r="B3909" i="1"/>
  <c r="B3908" i="1"/>
  <c r="B3907" i="1"/>
  <c r="B3906" i="1"/>
  <c r="B3905" i="1"/>
  <c r="B3904" i="1"/>
  <c r="B3903" i="1"/>
  <c r="B3902" i="1"/>
  <c r="B3901" i="1"/>
  <c r="B3900" i="1"/>
  <c r="B3899" i="1"/>
  <c r="B3898" i="1"/>
  <c r="B3897" i="1"/>
  <c r="B3896" i="1"/>
  <c r="B3895" i="1"/>
  <c r="B3894" i="1"/>
  <c r="B3893" i="1"/>
  <c r="B3892" i="1"/>
  <c r="B3891" i="1"/>
  <c r="B3890" i="1"/>
  <c r="B3889" i="1"/>
  <c r="B3888" i="1"/>
  <c r="B3887" i="1"/>
  <c r="B3886" i="1"/>
  <c r="B3885" i="1"/>
  <c r="B3884" i="1"/>
  <c r="B3883" i="1"/>
  <c r="B3882" i="1"/>
  <c r="B3881" i="1"/>
  <c r="B3880" i="1"/>
  <c r="B3879" i="1"/>
  <c r="B3878" i="1"/>
  <c r="B3877" i="1"/>
  <c r="B3876" i="1"/>
  <c r="B3875" i="1"/>
  <c r="B3874" i="1"/>
  <c r="B3873" i="1"/>
  <c r="B3872" i="1"/>
  <c r="B3871" i="1"/>
  <c r="B3870" i="1"/>
  <c r="B3869" i="1"/>
  <c r="B3868" i="1"/>
  <c r="B3867" i="1"/>
  <c r="B3866" i="1"/>
  <c r="B3865" i="1"/>
  <c r="B3864" i="1"/>
  <c r="B3863" i="1"/>
  <c r="B3862" i="1"/>
  <c r="B3861" i="1"/>
  <c r="B3860" i="1"/>
  <c r="B3859" i="1"/>
  <c r="B3858" i="1"/>
  <c r="B3857" i="1"/>
  <c r="B3856" i="1"/>
  <c r="B3855" i="1"/>
  <c r="B3854" i="1"/>
  <c r="B3853" i="1"/>
  <c r="B3852" i="1"/>
  <c r="B3851" i="1"/>
  <c r="B3850" i="1"/>
  <c r="B3849" i="1"/>
  <c r="B3848" i="1"/>
  <c r="B3847" i="1"/>
  <c r="B3846" i="1"/>
  <c r="B3845" i="1"/>
  <c r="B3844" i="1"/>
  <c r="B3843" i="1"/>
  <c r="B3842" i="1"/>
  <c r="B3841" i="1"/>
  <c r="B3840" i="1"/>
  <c r="B3839" i="1"/>
  <c r="B3838" i="1"/>
  <c r="B3837" i="1"/>
  <c r="B3836" i="1"/>
  <c r="B3835" i="1"/>
  <c r="B3834" i="1"/>
  <c r="B3833" i="1"/>
  <c r="B3832" i="1"/>
  <c r="B3831" i="1"/>
  <c r="B3830" i="1"/>
  <c r="B3829" i="1"/>
  <c r="B3828" i="1"/>
  <c r="B3827" i="1"/>
  <c r="B3826" i="1"/>
  <c r="B3825" i="1"/>
  <c r="B3824" i="1"/>
  <c r="B3823" i="1"/>
  <c r="B3822" i="1"/>
  <c r="B3821" i="1"/>
  <c r="B3820" i="1"/>
  <c r="B3819" i="1"/>
  <c r="B3818" i="1"/>
  <c r="B3817" i="1"/>
  <c r="B3816" i="1"/>
  <c r="B3815" i="1"/>
  <c r="B3814" i="1"/>
  <c r="B3813" i="1"/>
  <c r="B3812" i="1"/>
  <c r="B3811" i="1"/>
  <c r="B3810" i="1"/>
  <c r="B3809" i="1"/>
  <c r="B3808" i="1"/>
  <c r="B3807" i="1"/>
  <c r="B3806" i="1"/>
  <c r="B3805" i="1"/>
  <c r="B3804" i="1"/>
  <c r="B3803" i="1"/>
  <c r="B3802" i="1"/>
  <c r="B3801" i="1"/>
  <c r="B3800" i="1"/>
  <c r="B3799" i="1"/>
  <c r="B3798" i="1"/>
  <c r="B3797" i="1"/>
  <c r="B3796" i="1"/>
  <c r="B3795" i="1"/>
  <c r="B3794" i="1"/>
  <c r="B3793" i="1"/>
  <c r="B3792" i="1"/>
  <c r="B3791" i="1"/>
  <c r="B3790" i="1"/>
  <c r="B3789" i="1"/>
  <c r="B3788" i="1"/>
  <c r="B3787" i="1"/>
  <c r="B3786" i="1"/>
  <c r="B3785" i="1"/>
  <c r="B3784" i="1"/>
  <c r="B3783" i="1"/>
  <c r="B3782" i="1"/>
  <c r="B3781" i="1"/>
  <c r="B3780" i="1"/>
  <c r="B3779" i="1"/>
  <c r="B3778" i="1"/>
  <c r="B3777" i="1"/>
  <c r="B3776" i="1"/>
  <c r="B3775" i="1"/>
  <c r="B3774" i="1"/>
  <c r="B3773" i="1"/>
  <c r="B3772" i="1"/>
  <c r="B3771" i="1"/>
  <c r="B3770" i="1"/>
  <c r="B3769" i="1"/>
  <c r="B3768" i="1"/>
  <c r="B3767" i="1"/>
  <c r="B3766" i="1"/>
  <c r="B3765" i="1"/>
  <c r="B3764" i="1"/>
  <c r="B3763" i="1"/>
  <c r="B3762" i="1"/>
  <c r="B3761" i="1"/>
  <c r="B3760" i="1"/>
  <c r="B3759" i="1"/>
  <c r="B3758" i="1"/>
  <c r="B3757" i="1"/>
  <c r="B3756" i="1"/>
  <c r="B3755" i="1"/>
  <c r="B3754" i="1"/>
  <c r="B3753" i="1"/>
  <c r="B3752" i="1"/>
  <c r="B3751" i="1"/>
  <c r="B3750" i="1"/>
  <c r="B3749" i="1"/>
  <c r="B3748" i="1"/>
  <c r="B3747" i="1"/>
  <c r="B3746" i="1"/>
  <c r="B3745" i="1"/>
  <c r="B3744" i="1"/>
  <c r="B3743" i="1"/>
  <c r="B3742" i="1"/>
  <c r="B3741" i="1"/>
  <c r="B3740" i="1"/>
  <c r="B3739" i="1"/>
  <c r="B3738" i="1"/>
  <c r="B3737" i="1"/>
  <c r="B3736" i="1"/>
  <c r="B3735" i="1"/>
  <c r="B3734" i="1"/>
  <c r="B3733" i="1"/>
  <c r="B3732" i="1"/>
  <c r="B3731" i="1"/>
  <c r="B3730" i="1"/>
  <c r="B3729" i="1"/>
  <c r="B3727" i="1"/>
  <c r="B3726" i="1"/>
  <c r="B3725" i="1"/>
  <c r="B3724" i="1"/>
  <c r="B3723" i="1"/>
  <c r="B3722" i="1"/>
  <c r="B3721" i="1"/>
  <c r="B3720" i="1"/>
  <c r="B3719" i="1"/>
  <c r="B3718" i="1"/>
  <c r="B3717" i="1"/>
  <c r="B3716" i="1"/>
  <c r="B3715" i="1"/>
  <c r="B3714" i="1"/>
  <c r="B3713" i="1"/>
  <c r="B3712" i="1"/>
  <c r="B3711" i="1"/>
  <c r="B3710" i="1"/>
  <c r="B3709" i="1"/>
  <c r="B3708" i="1"/>
  <c r="B3707" i="1"/>
  <c r="B3706" i="1"/>
  <c r="B3705" i="1"/>
  <c r="B3704" i="1"/>
  <c r="B3703" i="1"/>
  <c r="B3702" i="1"/>
  <c r="B3701" i="1"/>
  <c r="B3700" i="1"/>
  <c r="B3699" i="1"/>
  <c r="B3698" i="1"/>
  <c r="B3697" i="1"/>
  <c r="B3696" i="1"/>
  <c r="B3695" i="1"/>
  <c r="B3694" i="1"/>
  <c r="B3693" i="1"/>
  <c r="B3692" i="1"/>
  <c r="B3691" i="1"/>
  <c r="B3690" i="1"/>
  <c r="B3689" i="1"/>
  <c r="B3688" i="1"/>
  <c r="B3687" i="1"/>
  <c r="B3686" i="1"/>
  <c r="B3685" i="1"/>
  <c r="B3684" i="1"/>
  <c r="B3683" i="1"/>
  <c r="B3682" i="1"/>
  <c r="B3681" i="1"/>
  <c r="B3680" i="1"/>
  <c r="B3679" i="1"/>
  <c r="B3678" i="1"/>
  <c r="B3569" i="1"/>
  <c r="B3474" i="1"/>
  <c r="B3475" i="1"/>
  <c r="B3476" i="1"/>
  <c r="B3477" i="1"/>
  <c r="B3478" i="1"/>
  <c r="B3479" i="1"/>
  <c r="B3480" i="1"/>
  <c r="B3481" i="1"/>
  <c r="B3482" i="1"/>
  <c r="B3483" i="1"/>
  <c r="B3484" i="1"/>
  <c r="B3485" i="1"/>
  <c r="B3486" i="1"/>
  <c r="B3487" i="1"/>
  <c r="B3488" i="1"/>
  <c r="B3489" i="1"/>
  <c r="B3490" i="1"/>
  <c r="B3491" i="1"/>
  <c r="B3492" i="1"/>
  <c r="B3493" i="1"/>
  <c r="B3494" i="1"/>
  <c r="B3495" i="1"/>
  <c r="B3496" i="1"/>
  <c r="B3497" i="1"/>
  <c r="B3498" i="1"/>
  <c r="B3499" i="1"/>
  <c r="B3500" i="1"/>
  <c r="B3501" i="1"/>
  <c r="B3502" i="1"/>
  <c r="B3503" i="1"/>
  <c r="B3504" i="1"/>
  <c r="B3505" i="1"/>
  <c r="B3506" i="1"/>
  <c r="B3507" i="1"/>
  <c r="B3508" i="1"/>
  <c r="B3509" i="1"/>
  <c r="B3510" i="1"/>
  <c r="B3511" i="1"/>
  <c r="B3512" i="1"/>
  <c r="B3513" i="1"/>
  <c r="B3514" i="1"/>
  <c r="B3515" i="1"/>
  <c r="B3516" i="1"/>
  <c r="B3517" i="1"/>
  <c r="B3518" i="1"/>
  <c r="B3519" i="1"/>
  <c r="B3520" i="1"/>
  <c r="B3521" i="1"/>
  <c r="B3522" i="1"/>
  <c r="B3523" i="1"/>
  <c r="B3524" i="1"/>
  <c r="B3525" i="1"/>
  <c r="B3526" i="1"/>
  <c r="B3527" i="1"/>
  <c r="B3528" i="1"/>
  <c r="B3529" i="1"/>
  <c r="B3530" i="1"/>
  <c r="B3531" i="1"/>
  <c r="B3532" i="1"/>
  <c r="B3533" i="1"/>
  <c r="B3534" i="1"/>
  <c r="B3535" i="1"/>
  <c r="B3536" i="1"/>
  <c r="B3537" i="1"/>
  <c r="B3538" i="1"/>
  <c r="B3539" i="1"/>
  <c r="B3540" i="1"/>
  <c r="B3541" i="1"/>
  <c r="B3542" i="1"/>
  <c r="B3543" i="1"/>
  <c r="B3544" i="1"/>
  <c r="B3545" i="1"/>
  <c r="B3546" i="1"/>
  <c r="B3547" i="1"/>
  <c r="B3548" i="1"/>
  <c r="B3549" i="1"/>
  <c r="B3550" i="1"/>
  <c r="B3551" i="1"/>
  <c r="B3552" i="1"/>
  <c r="B3553" i="1"/>
  <c r="B3554" i="1"/>
  <c r="B3555" i="1"/>
  <c r="B3556" i="1"/>
  <c r="B3557" i="1"/>
  <c r="B3558" i="1"/>
  <c r="B3559" i="1"/>
  <c r="B3560" i="1"/>
  <c r="B3561" i="1"/>
  <c r="B3562" i="1"/>
  <c r="B3563" i="1"/>
  <c r="B3564" i="1"/>
  <c r="B3565" i="1"/>
  <c r="B3566" i="1"/>
  <c r="B3567" i="1"/>
  <c r="B3568" i="1"/>
  <c r="B3570" i="1"/>
  <c r="B3571" i="1"/>
  <c r="B3572" i="1"/>
  <c r="B3573" i="1"/>
  <c r="B3574" i="1"/>
  <c r="B3575" i="1"/>
  <c r="B3576" i="1"/>
  <c r="B3577" i="1"/>
  <c r="B3578" i="1"/>
  <c r="B3579" i="1"/>
  <c r="B3580" i="1"/>
  <c r="B3581" i="1"/>
  <c r="B3582" i="1"/>
  <c r="B3583" i="1"/>
  <c r="B3584" i="1"/>
  <c r="B3585" i="1"/>
  <c r="B3586" i="1"/>
  <c r="B3587" i="1"/>
  <c r="B3588" i="1"/>
  <c r="B3589" i="1"/>
  <c r="B3590" i="1"/>
  <c r="B3591" i="1"/>
  <c r="B3592" i="1"/>
  <c r="B3593" i="1"/>
  <c r="B3594" i="1"/>
  <c r="B3595" i="1"/>
  <c r="B3596" i="1"/>
  <c r="B3597" i="1"/>
  <c r="B3598" i="1"/>
  <c r="B3599" i="1"/>
  <c r="B3600" i="1"/>
  <c r="B3601" i="1"/>
  <c r="B3602" i="1"/>
  <c r="B3603" i="1"/>
  <c r="B3604" i="1"/>
  <c r="B3605" i="1"/>
  <c r="B3606" i="1"/>
  <c r="B3607" i="1"/>
  <c r="B3608" i="1"/>
  <c r="B3609" i="1"/>
  <c r="B3610" i="1"/>
  <c r="B3611" i="1"/>
  <c r="B3612" i="1"/>
  <c r="B3613" i="1"/>
  <c r="B3614" i="1"/>
  <c r="B3615" i="1"/>
  <c r="B3616" i="1"/>
  <c r="B3617" i="1"/>
  <c r="B3618" i="1"/>
  <c r="B3619" i="1"/>
  <c r="B3620" i="1"/>
  <c r="B3621" i="1"/>
  <c r="B3622" i="1"/>
  <c r="B3623" i="1"/>
  <c r="B3624" i="1"/>
  <c r="B3625" i="1"/>
  <c r="B3626" i="1"/>
  <c r="B3627" i="1"/>
  <c r="B3628" i="1"/>
  <c r="B3629" i="1"/>
  <c r="B3630" i="1"/>
  <c r="B3631" i="1"/>
  <c r="B3632" i="1"/>
  <c r="B3633" i="1"/>
  <c r="B3634" i="1"/>
  <c r="B3635" i="1"/>
  <c r="B3636" i="1"/>
  <c r="B3637" i="1"/>
  <c r="B3638" i="1"/>
  <c r="B3639" i="1"/>
  <c r="B3640" i="1"/>
  <c r="B3641" i="1"/>
  <c r="B3642" i="1"/>
  <c r="B3643" i="1"/>
  <c r="B3644" i="1"/>
  <c r="B3645" i="1"/>
  <c r="B3646" i="1"/>
  <c r="B3647" i="1"/>
  <c r="B3648" i="1"/>
  <c r="B3649" i="1"/>
  <c r="B3650" i="1"/>
  <c r="B3651" i="1"/>
  <c r="B3652" i="1"/>
  <c r="B3653" i="1"/>
  <c r="B3654" i="1"/>
  <c r="B3655" i="1"/>
  <c r="B3656" i="1"/>
  <c r="B3657" i="1"/>
  <c r="B3658" i="1"/>
  <c r="B3659" i="1"/>
  <c r="B3660" i="1"/>
  <c r="B3661" i="1"/>
  <c r="B3662" i="1"/>
  <c r="B3663" i="1"/>
  <c r="B3664" i="1"/>
  <c r="B3665" i="1"/>
  <c r="B3666" i="1"/>
  <c r="B3667" i="1"/>
  <c r="B3668" i="1"/>
  <c r="B3669" i="1"/>
  <c r="B3670" i="1"/>
  <c r="B3671" i="1"/>
  <c r="B3672" i="1"/>
  <c r="B3673" i="1"/>
  <c r="B3674" i="1"/>
  <c r="B3675" i="1"/>
  <c r="B3676" i="1"/>
  <c r="B3677" i="1"/>
  <c r="B4223" i="1"/>
  <c r="B4224" i="1"/>
  <c r="B4225" i="1"/>
  <c r="B4226" i="1"/>
  <c r="B4227" i="1"/>
  <c r="B4228" i="1"/>
  <c r="B4229" i="1"/>
  <c r="B4230" i="1"/>
  <c r="B4231" i="1"/>
  <c r="B4232" i="1"/>
  <c r="B4233" i="1"/>
  <c r="B4234" i="1"/>
  <c r="B4235" i="1"/>
  <c r="B4236" i="1"/>
  <c r="B4237" i="1"/>
  <c r="B4238" i="1"/>
  <c r="B3473" i="1" l="1"/>
  <c r="B3472" i="1"/>
  <c r="B3471" i="1"/>
  <c r="B3470" i="1"/>
  <c r="B3469" i="1"/>
  <c r="B3468" i="1"/>
  <c r="B3467" i="1"/>
  <c r="B3466" i="1"/>
  <c r="B3465" i="1"/>
  <c r="B3464" i="1"/>
  <c r="B3463" i="1"/>
  <c r="B3462" i="1"/>
  <c r="B3461" i="1"/>
  <c r="B3460" i="1"/>
  <c r="B3459" i="1"/>
  <c r="B3458" i="1"/>
  <c r="B3457" i="1"/>
  <c r="B3456" i="1"/>
  <c r="B3455" i="1"/>
  <c r="B3454" i="1"/>
  <c r="B3453" i="1"/>
  <c r="B3452" i="1"/>
  <c r="B3451" i="1"/>
  <c r="B3450" i="1"/>
  <c r="B3449" i="1"/>
  <c r="B3448" i="1"/>
  <c r="B3447" i="1"/>
  <c r="B3446" i="1"/>
  <c r="B3445" i="1"/>
  <c r="B3444" i="1"/>
  <c r="B3443" i="1"/>
  <c r="B3442" i="1"/>
  <c r="B3441" i="1"/>
  <c r="B3440" i="1"/>
  <c r="B3439" i="1"/>
  <c r="B3438" i="1"/>
  <c r="B3437" i="1"/>
  <c r="B3436" i="1"/>
  <c r="B3435" i="1"/>
  <c r="B3434" i="1"/>
  <c r="B3433" i="1"/>
  <c r="B3432" i="1"/>
  <c r="B3431" i="1"/>
  <c r="B3430" i="1"/>
  <c r="B3429" i="1"/>
  <c r="B3428" i="1"/>
  <c r="B3427" i="1"/>
  <c r="B3426" i="1"/>
  <c r="B3425" i="1"/>
  <c r="B3424" i="1"/>
  <c r="B3423" i="1"/>
  <c r="B3422" i="1"/>
  <c r="B3421" i="1"/>
  <c r="B3420" i="1"/>
  <c r="B3419" i="1"/>
  <c r="B3418" i="1"/>
  <c r="B3417" i="1"/>
  <c r="B3416" i="1"/>
  <c r="B3415" i="1"/>
  <c r="B3414" i="1"/>
  <c r="B3413" i="1"/>
  <c r="B3412" i="1"/>
  <c r="B3411" i="1"/>
  <c r="B3410" i="1"/>
  <c r="B3409" i="1"/>
  <c r="B3408" i="1"/>
  <c r="B3407" i="1"/>
  <c r="B3406" i="1"/>
  <c r="B3405" i="1"/>
  <c r="B3404" i="1"/>
  <c r="B3403" i="1"/>
  <c r="B3402" i="1"/>
  <c r="B3401" i="1"/>
  <c r="B3400" i="1"/>
  <c r="B3399" i="1"/>
  <c r="B3398" i="1"/>
  <c r="B3397" i="1"/>
  <c r="B3396" i="1"/>
  <c r="B3395" i="1"/>
  <c r="B3394" i="1"/>
  <c r="B3393" i="1"/>
  <c r="B3392" i="1"/>
  <c r="B3391" i="1"/>
  <c r="B3390" i="1"/>
  <c r="B3389" i="1"/>
  <c r="B3388" i="1"/>
  <c r="B3387" i="1"/>
  <c r="B3386" i="1"/>
  <c r="B3385" i="1"/>
  <c r="B3384" i="1"/>
  <c r="B3383" i="1"/>
  <c r="B3382" i="1"/>
  <c r="B3381" i="1"/>
  <c r="B3380" i="1"/>
  <c r="B3379" i="1"/>
  <c r="B3378" i="1"/>
  <c r="B3377" i="1"/>
  <c r="B3376" i="1"/>
  <c r="B3375" i="1"/>
  <c r="B3374" i="1"/>
  <c r="B3373" i="1"/>
  <c r="B3372" i="1"/>
  <c r="B3371" i="1"/>
  <c r="B3370" i="1"/>
  <c r="B3369" i="1"/>
  <c r="B3368" i="1"/>
  <c r="B3367" i="1"/>
  <c r="B3366" i="1"/>
  <c r="B3365" i="1"/>
  <c r="B3364" i="1"/>
  <c r="B3363" i="1"/>
  <c r="B3362" i="1"/>
  <c r="B3361" i="1"/>
  <c r="B3360" i="1"/>
  <c r="B3359" i="1"/>
  <c r="B3358" i="1"/>
  <c r="B3357" i="1"/>
  <c r="B3356" i="1"/>
  <c r="B3355" i="1"/>
  <c r="B3354" i="1"/>
  <c r="B3353" i="1"/>
  <c r="B3352" i="1"/>
  <c r="B3351" i="1"/>
  <c r="B3350" i="1"/>
  <c r="B3349" i="1"/>
  <c r="B3348" i="1"/>
  <c r="B3347" i="1"/>
  <c r="B3346" i="1"/>
  <c r="B3345" i="1"/>
  <c r="B3344" i="1"/>
  <c r="B3343" i="1"/>
  <c r="B3342" i="1"/>
  <c r="B3341" i="1"/>
  <c r="B3340" i="1"/>
  <c r="B3339" i="1"/>
  <c r="B3338" i="1"/>
  <c r="B3337" i="1"/>
  <c r="B3336" i="1"/>
  <c r="B3335" i="1"/>
  <c r="B3334" i="1"/>
  <c r="B3333" i="1"/>
  <c r="B3332" i="1"/>
  <c r="B3331" i="1"/>
  <c r="B3330" i="1"/>
  <c r="B3329" i="1"/>
  <c r="B3328" i="1"/>
  <c r="B3327" i="1"/>
  <c r="B3326" i="1"/>
  <c r="B3325" i="1"/>
  <c r="B3324" i="1"/>
  <c r="B3323" i="1"/>
  <c r="B3322" i="1"/>
  <c r="B3321" i="1"/>
  <c r="B3320" i="1"/>
  <c r="B3319" i="1"/>
  <c r="B3318" i="1"/>
  <c r="B3317" i="1"/>
  <c r="B3316" i="1"/>
  <c r="B3315" i="1"/>
  <c r="B3314" i="1"/>
  <c r="B3313" i="1"/>
  <c r="B3312" i="1"/>
  <c r="B3311" i="1"/>
  <c r="B3310" i="1"/>
  <c r="B3309" i="1"/>
  <c r="B3308" i="1"/>
  <c r="B3307" i="1"/>
  <c r="B3306" i="1"/>
  <c r="B3305" i="1"/>
  <c r="B3304" i="1"/>
  <c r="B3303" i="1"/>
  <c r="B3302" i="1"/>
  <c r="B3301" i="1"/>
  <c r="B3300" i="1"/>
  <c r="B3299" i="1"/>
  <c r="B3298" i="1"/>
  <c r="B3297" i="1"/>
  <c r="B3296" i="1"/>
  <c r="B3295" i="1"/>
  <c r="B3294" i="1"/>
  <c r="B3293" i="1"/>
  <c r="B3292" i="1"/>
  <c r="B3291" i="1"/>
  <c r="B3290" i="1"/>
  <c r="B3289" i="1"/>
  <c r="B3288" i="1"/>
  <c r="B3287" i="1"/>
  <c r="B3286" i="1"/>
  <c r="B3285" i="1"/>
  <c r="B3284" i="1"/>
  <c r="B3283" i="1"/>
  <c r="B3282" i="1"/>
  <c r="B3281" i="1"/>
  <c r="B3280" i="1"/>
  <c r="B3279" i="1"/>
  <c r="B3278" i="1"/>
  <c r="B3277" i="1"/>
  <c r="B3276" i="1"/>
  <c r="B3275" i="1"/>
  <c r="B3274" i="1"/>
  <c r="B3273" i="1"/>
  <c r="B3272" i="1"/>
  <c r="B3271" i="1"/>
  <c r="B3270" i="1"/>
  <c r="B3269" i="1"/>
  <c r="B3268" i="1"/>
  <c r="B3267" i="1"/>
  <c r="B3266" i="1"/>
  <c r="B3265" i="1"/>
  <c r="B3264" i="1"/>
  <c r="B3263" i="1"/>
  <c r="B3262" i="1"/>
  <c r="B3261" i="1"/>
  <c r="B3260" i="1"/>
  <c r="B3259" i="1"/>
  <c r="B3258" i="1"/>
  <c r="B3257" i="1"/>
  <c r="B3256" i="1"/>
  <c r="B3255" i="1"/>
  <c r="B3254" i="1"/>
  <c r="B3253" i="1"/>
  <c r="B3252" i="1"/>
  <c r="B3251" i="1"/>
  <c r="B3250" i="1"/>
  <c r="B3249" i="1"/>
  <c r="B3248" i="1"/>
  <c r="B3247" i="1"/>
  <c r="B3246" i="1"/>
  <c r="B3245" i="1"/>
  <c r="B3244" i="1"/>
  <c r="B3243" i="1"/>
  <c r="B3242" i="1"/>
  <c r="B3241" i="1"/>
  <c r="B3240" i="1"/>
  <c r="B3239" i="1"/>
  <c r="B3238" i="1"/>
  <c r="B3237" i="1"/>
  <c r="B3236" i="1"/>
  <c r="B3235" i="1"/>
  <c r="B3234" i="1"/>
  <c r="B3233" i="1"/>
  <c r="B3232" i="1"/>
  <c r="B3231" i="1"/>
  <c r="B3230" i="1"/>
  <c r="B3229" i="1"/>
  <c r="B3228" i="1"/>
  <c r="B3227" i="1"/>
  <c r="B3226" i="1"/>
  <c r="B3225" i="1"/>
  <c r="B3224" i="1"/>
  <c r="B3223" i="1"/>
  <c r="B3222" i="1"/>
  <c r="B3221" i="1"/>
  <c r="B3220" i="1"/>
  <c r="B3219" i="1"/>
  <c r="B3218" i="1"/>
  <c r="B3217" i="1"/>
  <c r="B3216" i="1"/>
  <c r="B3215" i="1"/>
  <c r="B3214" i="1"/>
  <c r="B3213" i="1"/>
  <c r="B3212" i="1"/>
  <c r="B3211" i="1"/>
  <c r="B3210" i="1"/>
  <c r="B3209" i="1"/>
  <c r="B3208" i="1"/>
  <c r="B3207" i="1"/>
  <c r="B3206" i="1"/>
  <c r="B3205" i="1"/>
  <c r="B3204" i="1"/>
  <c r="B3203" i="1"/>
  <c r="B3202" i="1"/>
  <c r="B3201" i="1"/>
  <c r="B3200" i="1"/>
  <c r="B3199" i="1"/>
  <c r="B3198" i="1"/>
  <c r="B3197" i="1"/>
  <c r="B3196" i="1"/>
  <c r="B3195" i="1"/>
  <c r="B3194" i="1"/>
  <c r="B3193" i="1"/>
  <c r="B3192" i="1"/>
  <c r="B3191" i="1"/>
  <c r="B3190" i="1"/>
  <c r="B3189" i="1"/>
  <c r="B3188" i="1"/>
  <c r="B3187" i="1"/>
  <c r="B3186" i="1"/>
  <c r="B3185" i="1"/>
  <c r="B3184" i="1"/>
  <c r="B3183" i="1"/>
  <c r="B3182" i="1"/>
  <c r="B3181" i="1"/>
  <c r="B3180" i="1"/>
  <c r="B3179" i="1"/>
  <c r="B3178" i="1"/>
  <c r="B3177" i="1"/>
  <c r="B3176" i="1"/>
  <c r="B3175" i="1"/>
  <c r="B3174" i="1"/>
  <c r="B3173" i="1"/>
  <c r="B3172" i="1"/>
  <c r="B3171" i="1"/>
  <c r="B3170" i="1"/>
  <c r="B3169" i="1"/>
  <c r="B3168" i="1"/>
  <c r="B3167" i="1"/>
  <c r="B3166" i="1"/>
  <c r="B3165" i="1"/>
  <c r="B3164" i="1"/>
  <c r="B3163" i="1"/>
  <c r="B3162" i="1"/>
  <c r="B3161" i="1"/>
  <c r="B3160" i="1"/>
  <c r="B3159" i="1"/>
  <c r="B3158" i="1"/>
  <c r="B3157" i="1"/>
  <c r="B3156" i="1"/>
  <c r="B3155" i="1"/>
  <c r="B3154" i="1"/>
  <c r="B3153" i="1"/>
  <c r="B3152" i="1"/>
  <c r="B3151" i="1"/>
  <c r="B3150" i="1"/>
  <c r="B3149" i="1"/>
  <c r="B3148" i="1"/>
  <c r="B3147" i="1"/>
  <c r="B3146" i="1"/>
  <c r="B3145" i="1"/>
  <c r="B3144" i="1"/>
  <c r="B3143" i="1"/>
  <c r="B3142" i="1"/>
  <c r="B3141" i="1"/>
  <c r="B3140" i="1"/>
  <c r="B3139" i="1"/>
  <c r="B3138" i="1"/>
  <c r="B3137" i="1"/>
  <c r="B3136" i="1"/>
  <c r="B3135" i="1"/>
  <c r="B3134" i="1"/>
  <c r="B3133" i="1"/>
  <c r="B3132" i="1"/>
  <c r="B3131" i="1"/>
  <c r="B3130" i="1"/>
  <c r="B3129" i="1"/>
  <c r="B3128" i="1"/>
  <c r="B3127" i="1"/>
  <c r="B3126" i="1"/>
  <c r="B3125" i="1"/>
  <c r="B3124" i="1"/>
  <c r="B3123" i="1"/>
  <c r="B3122" i="1"/>
  <c r="B3121" i="1"/>
  <c r="B3120" i="1"/>
  <c r="B3119" i="1"/>
  <c r="B3118" i="1"/>
  <c r="B3117" i="1"/>
  <c r="B3116" i="1"/>
  <c r="B3115" i="1"/>
  <c r="B3114" i="1"/>
  <c r="B3113" i="1"/>
  <c r="B3112" i="1"/>
  <c r="B3111" i="1"/>
  <c r="B3110" i="1"/>
  <c r="B3109" i="1"/>
  <c r="B3108" i="1"/>
  <c r="B3107" i="1"/>
  <c r="B3106" i="1"/>
  <c r="B3105" i="1"/>
  <c r="B3104" i="1"/>
  <c r="B3103" i="1"/>
  <c r="B3102" i="1"/>
  <c r="B3101" i="1"/>
  <c r="B3100" i="1"/>
  <c r="B3099" i="1"/>
  <c r="B3098" i="1"/>
  <c r="B3097" i="1"/>
  <c r="B3096" i="1"/>
  <c r="B3095" i="1"/>
  <c r="B3094" i="1"/>
  <c r="B3093" i="1"/>
  <c r="B3092" i="1"/>
  <c r="B3091" i="1"/>
  <c r="B3090" i="1"/>
  <c r="B3089" i="1"/>
  <c r="B3088" i="1"/>
  <c r="B3087" i="1"/>
  <c r="B3086" i="1"/>
  <c r="B3085" i="1"/>
  <c r="B3084" i="1"/>
  <c r="B3083" i="1"/>
  <c r="B3082" i="1"/>
  <c r="B3081" i="1"/>
  <c r="B3080" i="1"/>
  <c r="B3079" i="1"/>
  <c r="B3078" i="1"/>
  <c r="B3077" i="1"/>
  <c r="B3076" i="1"/>
  <c r="B3075" i="1"/>
  <c r="B3074" i="1"/>
  <c r="B3073" i="1"/>
  <c r="B3072" i="1"/>
  <c r="B3071" i="1"/>
  <c r="B3070" i="1"/>
  <c r="B3069" i="1"/>
  <c r="B3068" i="1"/>
  <c r="B3067" i="1"/>
  <c r="B3066" i="1"/>
  <c r="B3065" i="1"/>
  <c r="B3064" i="1"/>
  <c r="B3063" i="1"/>
  <c r="B3062" i="1"/>
  <c r="B3061" i="1"/>
  <c r="B3060" i="1"/>
  <c r="B3059" i="1"/>
  <c r="B3058" i="1"/>
  <c r="B3057" i="1"/>
  <c r="B3056" i="1"/>
  <c r="B1310" i="1"/>
  <c r="B3055" i="1"/>
  <c r="B3054" i="1"/>
  <c r="B3053" i="1"/>
  <c r="B3052" i="1"/>
  <c r="B3051" i="1"/>
  <c r="B3050" i="1"/>
  <c r="B3049" i="1"/>
  <c r="B3048" i="1"/>
  <c r="B3047" i="1"/>
  <c r="B3046" i="1"/>
  <c r="B3045" i="1"/>
  <c r="B3044" i="1"/>
  <c r="B3043" i="1"/>
  <c r="B3042" i="1"/>
  <c r="B3041" i="1"/>
  <c r="B3040" i="1"/>
  <c r="B3039" i="1"/>
  <c r="B3038" i="1"/>
  <c r="B3037" i="1"/>
  <c r="B3036" i="1"/>
  <c r="B3035" i="1"/>
  <c r="B3034" i="1"/>
  <c r="B3033" i="1"/>
  <c r="B3032" i="1"/>
  <c r="B3031" i="1"/>
  <c r="B3030" i="1"/>
  <c r="B3029" i="1"/>
  <c r="B3028" i="1"/>
  <c r="B3027" i="1"/>
  <c r="B3026" i="1"/>
  <c r="B3025" i="1"/>
  <c r="B3024" i="1"/>
  <c r="B3023" i="1"/>
  <c r="B3022" i="1"/>
  <c r="B3021" i="1"/>
  <c r="B3020" i="1"/>
  <c r="B3019" i="1"/>
  <c r="B2960" i="1"/>
  <c r="B2959" i="1"/>
  <c r="B2958" i="1"/>
  <c r="B2957" i="1"/>
  <c r="B2956" i="1"/>
  <c r="B2955" i="1"/>
  <c r="B2954" i="1"/>
  <c r="B2953" i="1"/>
  <c r="B2952" i="1"/>
  <c r="B2951" i="1"/>
  <c r="B2950" i="1"/>
  <c r="B2949" i="1"/>
  <c r="B3018" i="1"/>
  <c r="B3017" i="1"/>
  <c r="B3016" i="1"/>
  <c r="B3015" i="1"/>
  <c r="B3014" i="1"/>
  <c r="B3013" i="1"/>
  <c r="B3012" i="1"/>
  <c r="B3011" i="1"/>
  <c r="B3010" i="1"/>
  <c r="B3009" i="1"/>
  <c r="B3008" i="1"/>
  <c r="B3007" i="1"/>
  <c r="B3006" i="1"/>
  <c r="B3005" i="1"/>
  <c r="B3004" i="1"/>
  <c r="B3003" i="1"/>
  <c r="B3002" i="1"/>
  <c r="B3001" i="1"/>
  <c r="B3000" i="1"/>
  <c r="B2999" i="1"/>
  <c r="B2998" i="1"/>
  <c r="B2997" i="1"/>
  <c r="B2996" i="1"/>
  <c r="B2995" i="1"/>
  <c r="B2994" i="1"/>
  <c r="B2993" i="1"/>
  <c r="B2992" i="1"/>
  <c r="B2991" i="1"/>
  <c r="B2990" i="1"/>
  <c r="B2989" i="1"/>
  <c r="B2988" i="1"/>
  <c r="B2987" i="1"/>
  <c r="B2986" i="1"/>
  <c r="B2985" i="1"/>
  <c r="B2984" i="1"/>
  <c r="B2983" i="1"/>
  <c r="B2982" i="1"/>
  <c r="B2981" i="1"/>
  <c r="B2980" i="1"/>
  <c r="B2979" i="1"/>
  <c r="B2978" i="1"/>
  <c r="B2977" i="1"/>
  <c r="B2976" i="1"/>
  <c r="B2975" i="1"/>
  <c r="B2974" i="1"/>
  <c r="B2973" i="1"/>
  <c r="B2972" i="1"/>
  <c r="B2971" i="1"/>
  <c r="B2970" i="1"/>
  <c r="B2969" i="1"/>
  <c r="B2968" i="1"/>
  <c r="B2967" i="1"/>
  <c r="B2966" i="1"/>
  <c r="B2965" i="1"/>
  <c r="B2964" i="1"/>
  <c r="B2963" i="1"/>
  <c r="B2962" i="1"/>
  <c r="B2961" i="1"/>
  <c r="B2948" i="1"/>
  <c r="B2947" i="1"/>
  <c r="B2946" i="1"/>
  <c r="B2945" i="1"/>
  <c r="B2944" i="1"/>
  <c r="B2943" i="1"/>
  <c r="B2942" i="1"/>
  <c r="B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8" i="6" l="1"/>
  <c r="E8" i="6"/>
  <c r="F8" i="6" s="1"/>
  <c r="E9" i="6"/>
  <c r="F9" i="6" s="1"/>
  <c r="C8" i="6"/>
  <c r="G8" i="6"/>
  <c r="C9" i="6"/>
  <c r="B9" i="6"/>
  <c r="D9" i="6"/>
  <c r="B10" i="6"/>
  <c r="D8" i="6"/>
  <c r="G9" i="6"/>
</calcChain>
</file>

<file path=xl/sharedStrings.xml><?xml version="1.0" encoding="utf-8"?>
<sst xmlns="http://schemas.openxmlformats.org/spreadsheetml/2006/main" count="16485" uniqueCount="7002">
  <si>
    <t>農薬名</t>
    <rPh sb="0" eb="2">
      <t>ノウヤク</t>
    </rPh>
    <rPh sb="2" eb="3">
      <t>メイ</t>
    </rPh>
    <phoneticPr fontId="1"/>
  </si>
  <si>
    <t>農薬商品名</t>
    <rPh sb="0" eb="2">
      <t>ノウヤク</t>
    </rPh>
    <rPh sb="2" eb="5">
      <t>ショウヒンメイ</t>
    </rPh>
    <phoneticPr fontId="1"/>
  </si>
  <si>
    <t>対応マスク</t>
    <rPh sb="0" eb="2">
      <t>タイオウ</t>
    </rPh>
    <phoneticPr fontId="1"/>
  </si>
  <si>
    <t>農薬名＋農薬商品名</t>
    <rPh sb="0" eb="2">
      <t>ノウヤク</t>
    </rPh>
    <rPh sb="2" eb="3">
      <t>メイ</t>
    </rPh>
    <rPh sb="4" eb="6">
      <t>ノウヤク</t>
    </rPh>
    <rPh sb="6" eb="9">
      <t>ショウヒンメイ</t>
    </rPh>
    <phoneticPr fontId="1"/>
  </si>
  <si>
    <t>検索ワード：</t>
    <rPh sb="0" eb="2">
      <t>ケンサク</t>
    </rPh>
    <phoneticPr fontId="1"/>
  </si>
  <si>
    <t>検索結果２：</t>
    <rPh sb="0" eb="2">
      <t>ケンサク</t>
    </rPh>
    <rPh sb="2" eb="4">
      <t>ケッカ</t>
    </rPh>
    <phoneticPr fontId="1"/>
  </si>
  <si>
    <t>検索結果１：</t>
    <rPh sb="0" eb="2">
      <t>ケンサク</t>
    </rPh>
    <rPh sb="2" eb="4">
      <t>ケッカ</t>
    </rPh>
    <phoneticPr fontId="1"/>
  </si>
  <si>
    <t>モスピランＳＬ液剤</t>
  </si>
  <si>
    <t>モスピラン水溶剤</t>
  </si>
  <si>
    <t>モスピラン顆粒水溶剤</t>
  </si>
  <si>
    <t>日農モスピラン顆粒水溶剤</t>
  </si>
  <si>
    <t>日農モスピラン粒剤</t>
  </si>
  <si>
    <t>ドジョウピクリン</t>
  </si>
  <si>
    <t>クロルピクリン錠剤</t>
  </si>
  <si>
    <t>ニッカドジョウピクリン</t>
  </si>
  <si>
    <t>クロピク８０</t>
  </si>
  <si>
    <t>スミチオンＭＣ</t>
  </si>
  <si>
    <t>サンケイスミパインＭＣ</t>
  </si>
  <si>
    <t>ヤシマスミパインＭＣ</t>
  </si>
  <si>
    <t>住化スミチオン水和剤４０</t>
  </si>
  <si>
    <t>サンケイスミチオン乳剤</t>
  </si>
  <si>
    <t>住化スミチオン乳剤７０</t>
  </si>
  <si>
    <t>ヤシマスミパイン乳剤</t>
  </si>
  <si>
    <t>サンケイスミチオン粉剤３ＤＬ</t>
  </si>
  <si>
    <t>日農スミチオン粉剤３ＤＬ</t>
  </si>
  <si>
    <t>一農スミチオン粉剤３ＤＬ</t>
  </si>
  <si>
    <t>協友スミチオン粉剤３ＤＬ</t>
  </si>
  <si>
    <t>ホクサンスミチオン粉剤２ＤＬ</t>
  </si>
  <si>
    <t>アセタミプリドくん煙剤</t>
  </si>
  <si>
    <t>アセタミプリド液剤</t>
  </si>
  <si>
    <t>アセタミプリド水溶剤</t>
  </si>
  <si>
    <t>アセタミプリド粒剤</t>
  </si>
  <si>
    <t>ＭＥＰマイクロカプセル剤</t>
  </si>
  <si>
    <t>ＭＥＰ水和剤</t>
  </si>
  <si>
    <t>ＭＥＰ乳剤</t>
  </si>
  <si>
    <t>ＭＥＰ粉剤</t>
  </si>
  <si>
    <t>ＭＥＰ粉粒剤</t>
  </si>
  <si>
    <t>ＭＥＰ油剤</t>
  </si>
  <si>
    <t>ＭＥＰ粒剤</t>
  </si>
  <si>
    <t>１５．０％</t>
  </si>
  <si>
    <t>２．０％</t>
  </si>
  <si>
    <t>２０．０％</t>
  </si>
  <si>
    <t>１８．０％</t>
  </si>
  <si>
    <t>３０．０％</t>
  </si>
  <si>
    <t>１．０％</t>
  </si>
  <si>
    <t>３５．０％</t>
  </si>
  <si>
    <t>６０．０％</t>
  </si>
  <si>
    <t>５４．５％</t>
  </si>
  <si>
    <t>９９．５％</t>
  </si>
  <si>
    <t>８０．０％</t>
  </si>
  <si>
    <t>７０．０％</t>
  </si>
  <si>
    <t>５５．０％</t>
  </si>
  <si>
    <t>濃度</t>
    <rPh sb="0" eb="2">
      <t>ノウド</t>
    </rPh>
    <phoneticPr fontId="1"/>
  </si>
  <si>
    <t>２３．５％</t>
  </si>
  <si>
    <t>０．１０％</t>
  </si>
  <si>
    <t>４０．０％</t>
  </si>
  <si>
    <t>５０．０％</t>
  </si>
  <si>
    <t>３．０％</t>
  </si>
  <si>
    <t>０．７０％</t>
  </si>
  <si>
    <t>クロルピクリン・Ｄ－Ｄくん蒸剤</t>
  </si>
  <si>
    <t>クロルピクリンくん蒸剤</t>
  </si>
  <si>
    <t>識別マーク</t>
    <phoneticPr fontId="1"/>
  </si>
  <si>
    <t>農薬用マスク</t>
    <rPh sb="0" eb="2">
      <t>ノウヤク</t>
    </rPh>
    <rPh sb="2" eb="3">
      <t>ヨウ</t>
    </rPh>
    <phoneticPr fontId="1"/>
  </si>
  <si>
    <t>防護マスク粉剤</t>
    <rPh sb="0" eb="2">
      <t>ボウゴ</t>
    </rPh>
    <rPh sb="5" eb="6">
      <t>コナ</t>
    </rPh>
    <rPh sb="6" eb="7">
      <t>ザイ</t>
    </rPh>
    <phoneticPr fontId="1"/>
  </si>
  <si>
    <t>防護マスク土壌くん蒸</t>
    <rPh sb="0" eb="2">
      <t>ボウゴ</t>
    </rPh>
    <rPh sb="5" eb="7">
      <t>ドジョウ</t>
    </rPh>
    <rPh sb="9" eb="10">
      <t>ムシ</t>
    </rPh>
    <phoneticPr fontId="1"/>
  </si>
  <si>
    <t>防護マスク(粉剤・液剤用)</t>
    <phoneticPr fontId="1"/>
  </si>
  <si>
    <t>検索結果無し</t>
    <rPh sb="0" eb="2">
      <t>ケンサク</t>
    </rPh>
    <rPh sb="2" eb="4">
      <t>ケッカ</t>
    </rPh>
    <rPh sb="4" eb="5">
      <t>ナ</t>
    </rPh>
    <phoneticPr fontId="1"/>
  </si>
  <si>
    <t>検索ワード未入力</t>
    <phoneticPr fontId="1"/>
  </si>
  <si>
    <t>ＤＢＮ粒剤</t>
  </si>
  <si>
    <t>１－ナフタレン酢酸ナトリウム液剤</t>
  </si>
  <si>
    <t>０．２％</t>
  </si>
  <si>
    <t>１－ナフタレン酢酸ナトリウム水溶剤</t>
  </si>
  <si>
    <t>２２％</t>
  </si>
  <si>
    <t>４．４％</t>
  </si>
  <si>
    <t>１－ナフチルアセトアミド塗布剤</t>
  </si>
  <si>
    <t>０．４％</t>
  </si>
  <si>
    <t>１－メチルシクロプロペンくん蒸剤</t>
  </si>
  <si>
    <t>３．３％</t>
  </si>
  <si>
    <t>２，４－ＰＡ液剤</t>
  </si>
  <si>
    <t>４９．５％</t>
  </si>
  <si>
    <t>１．４％</t>
  </si>
  <si>
    <t>４－ＣＰＡ液剤</t>
  </si>
  <si>
    <t>０．１５％</t>
  </si>
  <si>
    <t>０．００１５％</t>
  </si>
  <si>
    <t>ＡＣＮ剤</t>
  </si>
  <si>
    <t>９％</t>
  </si>
  <si>
    <t>ＡＣＮ水和剤</t>
  </si>
  <si>
    <t>２５％</t>
  </si>
  <si>
    <t>ＡＣＮ粒剤</t>
  </si>
  <si>
    <t>３％</t>
  </si>
  <si>
    <t>２％</t>
  </si>
  <si>
    <t>ＢＰＭＣ・ＭＥＰ・フサライド粉剤</t>
  </si>
  <si>
    <t>１．５％</t>
  </si>
  <si>
    <t>５０％</t>
  </si>
  <si>
    <t>ＢＰＰＳ水和剤</t>
  </si>
  <si>
    <t>３０％</t>
  </si>
  <si>
    <t>ＢＴ水和剤</t>
  </si>
  <si>
    <t>１０％</t>
  </si>
  <si>
    <t>４２．０％</t>
  </si>
  <si>
    <t>ＣＹＡＰ水和剤</t>
  </si>
  <si>
    <t>４０％</t>
  </si>
  <si>
    <t>ＣＹＡＰ乳剤</t>
  </si>
  <si>
    <t>ＣＹＡＰ粉剤</t>
  </si>
  <si>
    <t>ＤＢＥＤＣ液剤</t>
  </si>
  <si>
    <t>０．０４０％</t>
  </si>
  <si>
    <t>ＤＢＥＤＣ乳剤</t>
  </si>
  <si>
    <t>ＤＢＮ・ＤＣＭＵ粒剤</t>
  </si>
  <si>
    <t>ＤＢＮ複合肥料</t>
  </si>
  <si>
    <t>０．５０％</t>
  </si>
  <si>
    <t>２．５％</t>
  </si>
  <si>
    <t>４．５％</t>
  </si>
  <si>
    <t>６．７％</t>
  </si>
  <si>
    <t>ＤＣＢＮ水和剤</t>
  </si>
  <si>
    <t>ＤＣＢＮ粒剤</t>
  </si>
  <si>
    <t>４．０％</t>
  </si>
  <si>
    <t>４１．０％</t>
  </si>
  <si>
    <t>ＤＣＭＵ水和剤</t>
  </si>
  <si>
    <t>ＤＣＭＵ粉粒剤</t>
  </si>
  <si>
    <t>ダイロン微粒剤</t>
  </si>
  <si>
    <t>Ｄ－Ｄ剤</t>
  </si>
  <si>
    <t>９２％</t>
  </si>
  <si>
    <t>９７％</t>
  </si>
  <si>
    <t>旭Ｄ－Ｄ</t>
  </si>
  <si>
    <t>劇物</t>
    <rPh sb="0" eb="2">
      <t>ゲキブツ</t>
    </rPh>
    <phoneticPr fontId="1"/>
  </si>
  <si>
    <t>３６．０％</t>
  </si>
  <si>
    <t>ｄ－リモネン乳剤</t>
  </si>
  <si>
    <t>１０．０％</t>
  </si>
  <si>
    <t>４５．０％</t>
  </si>
  <si>
    <t>１７．０％</t>
  </si>
  <si>
    <t>ＩＰＣ乳剤</t>
  </si>
  <si>
    <t>４５．８％</t>
  </si>
  <si>
    <t>ＭＣＰＡイソプロピルアミン塩液剤</t>
  </si>
  <si>
    <t>１．２％</t>
  </si>
  <si>
    <t>ＭＣＰＡナトリウム塩液剤</t>
  </si>
  <si>
    <t>１９．５％</t>
  </si>
  <si>
    <t>ＭＣＰＡナトリウム塩水溶剤</t>
  </si>
  <si>
    <t>ＭＣＰＰ・ＭＤＢＡ・２，４－ＰＡ液剤</t>
  </si>
  <si>
    <t>２６．０％</t>
  </si>
  <si>
    <t>日農トリメックＦ液剤</t>
  </si>
  <si>
    <t>ＭＣＰＰ液剤</t>
  </si>
  <si>
    <t>０．２５％</t>
  </si>
  <si>
    <t>ＭＣＰＰ粉粒剤</t>
  </si>
  <si>
    <t>ＭＤＢＡ液剤</t>
  </si>
  <si>
    <t>２５．０％</t>
  </si>
  <si>
    <t>クズコロン液剤</t>
  </si>
  <si>
    <t>ホクサンバンベル－Ｄ液剤</t>
  </si>
  <si>
    <t>日曹バンベル－Ｄ液剤</t>
  </si>
  <si>
    <t>ＭＤＢＡ粒剤</t>
  </si>
  <si>
    <t>日曹バンベル－Ｄ粒剤</t>
  </si>
  <si>
    <t>ＭＥＰ・カスガマイシン・フサライド粉剤</t>
  </si>
  <si>
    <t>０．００１０％</t>
  </si>
  <si>
    <t>日曹スミトップＭ粉剤</t>
  </si>
  <si>
    <t>ＭＰＰ乳剤</t>
  </si>
  <si>
    <t>サンケイバイジット乳剤</t>
  </si>
  <si>
    <t>三共バイジット乳剤</t>
    <rPh sb="0" eb="2">
      <t>サンキョウ</t>
    </rPh>
    <phoneticPr fontId="1"/>
  </si>
  <si>
    <t>０．６７％</t>
  </si>
  <si>
    <t>５．０％</t>
  </si>
  <si>
    <t>８５．０％</t>
  </si>
  <si>
    <t>ＰＡＰ水和剤</t>
  </si>
  <si>
    <t>日産エルサン水和剤４０</t>
  </si>
  <si>
    <t>ＰＡＰ乳剤</t>
  </si>
  <si>
    <t>ＰＡＰ粉剤</t>
  </si>
  <si>
    <t>シバッチ乳剤</t>
  </si>
  <si>
    <t>８３．７％</t>
  </si>
  <si>
    <t>ＴＰＮくん煙剤</t>
  </si>
  <si>
    <t>２８．０％</t>
  </si>
  <si>
    <t>４６．０％</t>
  </si>
  <si>
    <t>ＴＰＮ水和剤</t>
  </si>
  <si>
    <t>５３．０％</t>
  </si>
  <si>
    <t>７２．０％</t>
  </si>
  <si>
    <t>３２．０％</t>
  </si>
  <si>
    <t>７５．０％</t>
  </si>
  <si>
    <t>ＴＰＮ粉剤</t>
  </si>
  <si>
    <t>ＳＴダコソイル</t>
  </si>
  <si>
    <t>クミアイダコソイル</t>
  </si>
  <si>
    <t>ダコソイル</t>
  </si>
  <si>
    <t>６．０％</t>
  </si>
  <si>
    <t>アイオキシニル乳剤</t>
  </si>
  <si>
    <t>アクリナトリン水和剤</t>
  </si>
  <si>
    <t>０．１２％</t>
  </si>
  <si>
    <t>１．８％</t>
  </si>
  <si>
    <t>アジムスルフロン・ピリフタリド・メソトリオン粒剤</t>
  </si>
  <si>
    <t>オシオキＭＸ１キロ粒剤</t>
  </si>
  <si>
    <t>０．１８％</t>
  </si>
  <si>
    <t>アシュラム液剤</t>
  </si>
  <si>
    <t>０．２０％</t>
  </si>
  <si>
    <t>３７．０％</t>
  </si>
  <si>
    <t>アセキノシル水和剤</t>
  </si>
  <si>
    <t>カネマイトフロアブル</t>
  </si>
  <si>
    <t>０．００５０％</t>
  </si>
  <si>
    <t>モスピラン液剤</t>
  </si>
  <si>
    <t>日農モスピランＳＬ液剤</t>
  </si>
  <si>
    <t>アセタミプリド複合肥料</t>
  </si>
  <si>
    <t>０．６０％</t>
  </si>
  <si>
    <t>ＧＦオルトランＣ</t>
  </si>
  <si>
    <t>０．１７％</t>
  </si>
  <si>
    <t>ＧＦオルトラン液剤</t>
  </si>
  <si>
    <t>ＧＦオルトランカプセル</t>
  </si>
  <si>
    <t>９７．０％</t>
  </si>
  <si>
    <t>家庭園芸用ＧＦオルトラン水和剤</t>
  </si>
  <si>
    <t>家庭園芸用オルトラン水和剤</t>
  </si>
  <si>
    <t>オルトラン粒剤</t>
  </si>
  <si>
    <t>家庭園芸用ＧＦオルトラン粒剤</t>
  </si>
  <si>
    <t>家庭園芸用オルトラン粒剤</t>
  </si>
  <si>
    <t>アゾキシストロビン・ＴＰＮ水和剤</t>
  </si>
  <si>
    <t>４．８％</t>
  </si>
  <si>
    <t>５．１％</t>
  </si>
  <si>
    <t>１８．２％</t>
  </si>
  <si>
    <t>ダイブフロアブル</t>
  </si>
  <si>
    <t>シバンバフロアブル</t>
  </si>
  <si>
    <t>シバンバＥＸフロアブル</t>
  </si>
  <si>
    <t>９．２％</t>
  </si>
  <si>
    <t>アゾキシストロビン・メタラキシルＭ粒剤</t>
  </si>
  <si>
    <t>アゾキシストロビン水和剤</t>
  </si>
  <si>
    <t>８．０％</t>
  </si>
  <si>
    <t>４７．０％</t>
  </si>
  <si>
    <t>アゾキシストロビン粉剤</t>
  </si>
  <si>
    <t>アゾキシストロビン粉粒剤</t>
  </si>
  <si>
    <t>アゾキシストロビン粒剤</t>
  </si>
  <si>
    <t>２６．４％</t>
  </si>
  <si>
    <t>アトラジン・メソトリオン水和剤</t>
  </si>
  <si>
    <t>アルテミストフロアブル</t>
  </si>
  <si>
    <t>４３．９％</t>
  </si>
  <si>
    <t>１８．４％</t>
  </si>
  <si>
    <t>アトラジン水和剤</t>
  </si>
  <si>
    <t>ゲザプリムフロアブル</t>
  </si>
  <si>
    <t>アバメクチン乳剤</t>
  </si>
  <si>
    <t>アグリメック</t>
  </si>
  <si>
    <t>エイビッド</t>
  </si>
  <si>
    <t>アミスルブロム・シモキサニル水和剤</t>
  </si>
  <si>
    <t>ダイナモ顆粒水和剤</t>
  </si>
  <si>
    <t>アミスルブロム水和剤</t>
  </si>
  <si>
    <t>オラクル顆粒水和剤</t>
  </si>
  <si>
    <t>ライメイフロアブル</t>
  </si>
  <si>
    <t>１７．７％</t>
  </si>
  <si>
    <t>アミスルブロム粉剤</t>
  </si>
  <si>
    <t>４３．０％</t>
  </si>
  <si>
    <t>アラニカルブ水和剤</t>
  </si>
  <si>
    <t>アリガタシマアザミウマ剤</t>
  </si>
  <si>
    <t>アリガタ</t>
  </si>
  <si>
    <t>５０頭／５０ｍＬ</t>
  </si>
  <si>
    <t>１２．０％</t>
  </si>
  <si>
    <t>１２．２％</t>
  </si>
  <si>
    <t>１９．０％</t>
  </si>
  <si>
    <t>２４．０％</t>
  </si>
  <si>
    <t>アルミゲルア・ダイアモルア剤</t>
  </si>
  <si>
    <t>４８．７％</t>
  </si>
  <si>
    <t>カダンＡ</t>
  </si>
  <si>
    <t>０．１９％</t>
  </si>
  <si>
    <t>イサエアヒメコバチ・ハモグリコマユバチ剤</t>
  </si>
  <si>
    <t>１２５頭／ポリエチレン瓶</t>
  </si>
  <si>
    <t>イサエアヒメコバチ剤</t>
  </si>
  <si>
    <t>ヒメトップ</t>
  </si>
  <si>
    <t>１００頭／ボトル</t>
  </si>
  <si>
    <t>石原イサパラリ</t>
  </si>
  <si>
    <t>２５０頭／ボトル</t>
  </si>
  <si>
    <t>イソキサチオン乳剤</t>
  </si>
  <si>
    <t>イソキサチオン粉剤</t>
  </si>
  <si>
    <t>イソキサチオン粉粒剤</t>
  </si>
  <si>
    <t>カルホス微粒剤Ｆ</t>
  </si>
  <si>
    <t>イソキサチオン粒剤</t>
  </si>
  <si>
    <t>カルモック</t>
  </si>
  <si>
    <t>スナップショット粒剤</t>
  </si>
  <si>
    <t>０．４０％</t>
  </si>
  <si>
    <t>イソキサベン水和剤</t>
  </si>
  <si>
    <t>イソチアニル水和剤</t>
  </si>
  <si>
    <t>１８．３％</t>
  </si>
  <si>
    <t>スタウト顆粒水和剤</t>
  </si>
  <si>
    <t>イソチアニル粒剤</t>
  </si>
  <si>
    <t>イネビタン粒剤</t>
  </si>
  <si>
    <t>イソプロチオラン・フルトラニル水和剤</t>
  </si>
  <si>
    <t>グラステン水和剤</t>
  </si>
  <si>
    <t>イソプロチオラン・フルトラニル粒剤</t>
  </si>
  <si>
    <t>グラステン粒剤</t>
  </si>
  <si>
    <t>フジワンモンカット粒剤</t>
  </si>
  <si>
    <t>０．０１０％</t>
  </si>
  <si>
    <t>イソプロチオラン乳剤</t>
  </si>
  <si>
    <t>フジワン乳剤</t>
  </si>
  <si>
    <t>イソプロチオラン粉粒剤</t>
  </si>
  <si>
    <t>フジワンパック</t>
  </si>
  <si>
    <t>イソプロチオラン粒剤</t>
  </si>
  <si>
    <t>フジワン１キロ粒剤</t>
  </si>
  <si>
    <t>フジワン粒剤</t>
  </si>
  <si>
    <t>３１．５％</t>
  </si>
  <si>
    <t>３７．５％</t>
  </si>
  <si>
    <t>イプロジオンくん煙剤</t>
  </si>
  <si>
    <t>イプロジオン水和剤</t>
  </si>
  <si>
    <t>８．５％</t>
  </si>
  <si>
    <t>ゼログラス液剤</t>
  </si>
  <si>
    <t>１２．５％</t>
  </si>
  <si>
    <t>イマザピル液剤</t>
  </si>
  <si>
    <t>プロサルト液剤</t>
  </si>
  <si>
    <t>イマザピル剤</t>
  </si>
  <si>
    <t>本剤１０本当たり１００ｍｇ</t>
  </si>
  <si>
    <t>イマザモックスアンモニウム塩液剤</t>
  </si>
  <si>
    <t>０．８５％</t>
  </si>
  <si>
    <t>イマゾスルフロン・エスプロカルブ・ダイムロン粒剤</t>
  </si>
  <si>
    <t>０．３０％</t>
  </si>
  <si>
    <t>イマゾスルフロン・エトベンザニド・ダイムロン粒剤</t>
  </si>
  <si>
    <t>ＨＣＣキックバイ１キロ粒剤</t>
  </si>
  <si>
    <t>０．９０％</t>
  </si>
  <si>
    <t>ＳＤＳキックバイ１キロ粒剤</t>
  </si>
  <si>
    <t>１．７％</t>
  </si>
  <si>
    <t>イマゾスルフロン・オキサジクロメホン・ピラクロニル水和剤</t>
  </si>
  <si>
    <t>サラブレッドＫＡＩフロアブル</t>
  </si>
  <si>
    <t>イマゾスルフロン・オキサジクロメホン・ピラクロニル粒剤</t>
  </si>
  <si>
    <t>サラブレッドＫＡＩ１キロ粒剤</t>
  </si>
  <si>
    <t>２．２５％</t>
  </si>
  <si>
    <t>ＳＤＳクラッシュＥＸジャンボ</t>
  </si>
  <si>
    <t>クラッシュＥＸジャンボ</t>
  </si>
  <si>
    <t>ＳＤＳイッテツフロアブル</t>
  </si>
  <si>
    <t>イッテツフロアブル</t>
  </si>
  <si>
    <t>ＳＤＳイッテツ１キロ粒剤</t>
  </si>
  <si>
    <t>ＳＤＳイッテツジャンボ</t>
  </si>
  <si>
    <t>イッテツ１キロ粒剤</t>
  </si>
  <si>
    <t>イッテツジャンボ</t>
  </si>
  <si>
    <t>ボランティアジャンボ</t>
  </si>
  <si>
    <t>イマゾスルフロン・ピラクロニル・ブロモブチド水和剤</t>
  </si>
  <si>
    <t>バッチリフロアブル</t>
  </si>
  <si>
    <t>イマゾスルフロン・ピラクロニル・ブロモブチド粒剤</t>
  </si>
  <si>
    <t>バッチリ１キロ粒剤</t>
  </si>
  <si>
    <t>バッチリジャンボ</t>
  </si>
  <si>
    <t>イマゾスルフロン・ピラクロニル・ベンゾビシクロン水和剤</t>
  </si>
  <si>
    <t>忍フロアブル</t>
  </si>
  <si>
    <t>イマゾスルフロン・ピラクロニル・ベンゾビシクロン粒剤</t>
  </si>
  <si>
    <t>忍１キロ粒剤</t>
  </si>
  <si>
    <t>忍ジャンボ</t>
  </si>
  <si>
    <t>イマゾスルフロン・ピリミノバックメチル・ブロモブチド粒剤</t>
  </si>
  <si>
    <t>オサキニ１キロ粒剤</t>
  </si>
  <si>
    <t>ドニチＳ１キロ粒剤</t>
  </si>
  <si>
    <t>ヨシキタフロアブル</t>
  </si>
  <si>
    <t>イマゾスルフロン・ブロモブチド・ペントキサゾン粒剤</t>
  </si>
  <si>
    <t>ヨシキタ１キロ粒剤</t>
  </si>
  <si>
    <t>ヨシキタジャンボ</t>
  </si>
  <si>
    <t>イマゾスルフロン水和剤</t>
  </si>
  <si>
    <t>シバタイト</t>
  </si>
  <si>
    <t>シバタイト４０</t>
  </si>
  <si>
    <t>イマゾスルフロン粒剤</t>
  </si>
  <si>
    <t>テイクオフ粒剤</t>
  </si>
  <si>
    <t>イミシアホス液剤</t>
  </si>
  <si>
    <t>ネマキック液剤</t>
  </si>
  <si>
    <t>イミシアホス粒剤</t>
  </si>
  <si>
    <t>ネマキック粒剤</t>
  </si>
  <si>
    <t>イミダクロプリド・イソチアニル粒剤</t>
  </si>
  <si>
    <t>０．８０％</t>
  </si>
  <si>
    <t>イミダクロプリド・スピノサド・イソチアニル・チフルザミド粒剤</t>
  </si>
  <si>
    <t>シャリオ箱粒剤</t>
  </si>
  <si>
    <t>イミダクロプリド・スピノサド・イソチアニル粒剤</t>
  </si>
  <si>
    <t>イミダクロプリド・スピノサド水和剤</t>
  </si>
  <si>
    <t>イミダクロプリド・チアジニル粒剤</t>
  </si>
  <si>
    <t>イミダクロプリド・フルベンジアミド水和剤</t>
  </si>
  <si>
    <t>タフバリアＤＸフロアブル</t>
  </si>
  <si>
    <t>０．０５０％</t>
  </si>
  <si>
    <t>０．０２５％</t>
  </si>
  <si>
    <t>イミダクロプリド液剤</t>
  </si>
  <si>
    <t>イミダクロプリド水和剤</t>
  </si>
  <si>
    <t>イミダクロプリド粉末</t>
  </si>
  <si>
    <t>イミダクロプリド粒剤</t>
  </si>
  <si>
    <t>１．９５％</t>
  </si>
  <si>
    <t>イミノクタジンアルベシル酸塩・キャプタン水和剤</t>
  </si>
  <si>
    <t>イミノクタジンアルベシル酸塩・ピリベンカルブ水和剤</t>
  </si>
  <si>
    <t>ファンベル顆粒水和剤</t>
  </si>
  <si>
    <t>日曹ファンベル顆粒水和剤</t>
  </si>
  <si>
    <t>イミノクタジンアルベシル酸塩・ポリオキシン水和剤</t>
  </si>
  <si>
    <t>クミアイダイアメリットＤＦ</t>
  </si>
  <si>
    <t>ダイアメリットＤＦ</t>
  </si>
  <si>
    <t>イミノクタジンアルベシル酸塩水和剤</t>
  </si>
  <si>
    <t>７．０％</t>
  </si>
  <si>
    <t>０．０２０％</t>
  </si>
  <si>
    <t>ツインサイドＤＦ</t>
  </si>
  <si>
    <t>０．７５％</t>
  </si>
  <si>
    <t>インダジフラム水和剤</t>
  </si>
  <si>
    <t>１９．１％</t>
  </si>
  <si>
    <t>スペクタクルフロアブル</t>
  </si>
  <si>
    <t>２．８％</t>
  </si>
  <si>
    <t>インダノファン・クロメプロップ・ベンスルフロンメチル粒剤</t>
  </si>
  <si>
    <t>日農マサカリＬジャンボ</t>
  </si>
  <si>
    <t>インダノファン・ジフルフェニカン水和剤</t>
  </si>
  <si>
    <t>ガルシアフロアブル</t>
  </si>
  <si>
    <t>２．３％</t>
  </si>
  <si>
    <t>インダノファン・ピラクロニル・ベンゾビシクロン粒剤</t>
  </si>
  <si>
    <t>インダノファン水和剤</t>
  </si>
  <si>
    <t>オキシベロン液剤</t>
  </si>
  <si>
    <t>オキシベロン粉剤０．５</t>
  </si>
  <si>
    <t>インドキサカルブ水和剤</t>
  </si>
  <si>
    <t>風神Ｘ</t>
  </si>
  <si>
    <t>インフェルア剤</t>
  </si>
  <si>
    <t>ヨトウコン－Ⅰ</t>
  </si>
  <si>
    <t>６８．７％</t>
  </si>
  <si>
    <t>スミセブンＰ液剤</t>
  </si>
  <si>
    <t>０．０１２％</t>
  </si>
  <si>
    <t>０．００８０％</t>
  </si>
  <si>
    <t>０．００４０％</t>
  </si>
  <si>
    <t>スマッシュＡ１４</t>
  </si>
  <si>
    <t>スマッシュＡ２１</t>
  </si>
  <si>
    <t>０．００２０％</t>
  </si>
  <si>
    <t>０．００３０％</t>
  </si>
  <si>
    <t>ダブルショットＡ１８</t>
  </si>
  <si>
    <t>ダブルショットＡ２０Ｓ</t>
  </si>
  <si>
    <t>ダブルショットＡ２０Ｗ</t>
  </si>
  <si>
    <t>ダブルショットＡ２１</t>
  </si>
  <si>
    <t>ダブルショットＡ２５</t>
  </si>
  <si>
    <t>ダブルショットＡ２７</t>
  </si>
  <si>
    <t>楽一１５</t>
  </si>
  <si>
    <t>楽一１８</t>
  </si>
  <si>
    <t>楽一１９</t>
  </si>
  <si>
    <t>楽一２０</t>
  </si>
  <si>
    <t>楽一２０Ｓ</t>
  </si>
  <si>
    <t>楽一２０Ｗ</t>
  </si>
  <si>
    <t>楽一２１</t>
  </si>
  <si>
    <t>楽一２５</t>
  </si>
  <si>
    <t>楽一２７</t>
  </si>
  <si>
    <t>登熟一番１８</t>
  </si>
  <si>
    <t>登熟一番２０Ｓ</t>
  </si>
  <si>
    <t>登熟一番２０Ｗ</t>
  </si>
  <si>
    <t>登熟一番２１</t>
  </si>
  <si>
    <t>登熟一番２５</t>
  </si>
  <si>
    <t>登熟一番２７</t>
  </si>
  <si>
    <t>クミアイロミカ粒剤</t>
  </si>
  <si>
    <t>ロミカ粒剤</t>
  </si>
  <si>
    <t>日産ロミカ粒剤</t>
  </si>
  <si>
    <t>０．７２％</t>
  </si>
  <si>
    <t>エスプロカルブ・ジフルフェニカン粉粒剤</t>
  </si>
  <si>
    <t>バンバン細粒剤Ｆ</t>
  </si>
  <si>
    <t>エスプロカルブ・ベンスルフロンメチル粒剤</t>
  </si>
  <si>
    <t>フジグラス粒剤１７</t>
  </si>
  <si>
    <t>フィガロン乳剤</t>
  </si>
  <si>
    <t>フジワンラップ粒剤</t>
  </si>
  <si>
    <t>嵐キラップ粒剤</t>
  </si>
  <si>
    <t>ダブルカットＫフロアブル</t>
  </si>
  <si>
    <t>ダブルカットＫ粉剤ＤＬ</t>
  </si>
  <si>
    <t>ブラシンキラップフロアブル</t>
  </si>
  <si>
    <t>ブラシンキラップ粉剤ＤＬ</t>
  </si>
  <si>
    <t>キラップフロアブル</t>
  </si>
  <si>
    <t>キラップ粉剤ＤＬ</t>
  </si>
  <si>
    <t>キラップ粒剤</t>
  </si>
  <si>
    <t>エテホン液剤</t>
  </si>
  <si>
    <t>プロキシ液剤</t>
  </si>
  <si>
    <t>２１．５％</t>
  </si>
  <si>
    <t>日産エスレル１０</t>
  </si>
  <si>
    <t>ダニメツフロアブル</t>
  </si>
  <si>
    <t>住化ビルク水和剤</t>
  </si>
  <si>
    <t>７．５％</t>
  </si>
  <si>
    <t>バロックフロアブル</t>
  </si>
  <si>
    <t>エトキシスルフロン水和剤</t>
  </si>
  <si>
    <t>ＭＩＣグラッチェ顆粒水和剤</t>
  </si>
  <si>
    <t>グラッチェ顆粒水和剤</t>
  </si>
  <si>
    <t>エトフェンプロックス・ＤＢＥＤＣ水和剤</t>
  </si>
  <si>
    <t>エトフェンプロックス・ＭＥＰ乳剤</t>
  </si>
  <si>
    <t>ホクサンスミチオントレボン乳剤</t>
  </si>
  <si>
    <t>エトフェンプロックス・ＭＥＰ粉剤</t>
  </si>
  <si>
    <t>ホクサンスミチオントレボン粉剤ＤＬ</t>
  </si>
  <si>
    <t>エトフェンプロックス・アゾキシストロビン水和剤</t>
  </si>
  <si>
    <t>ダブルカットバリダトレボン粉剤３ＤＬ</t>
  </si>
  <si>
    <t>ダブルカットバリダトレボン粉剤ＤＬ</t>
  </si>
  <si>
    <t>ダブルカットトレボンフロアブル</t>
  </si>
  <si>
    <t>ダブルカットトレボン粉剤ＤＬ</t>
  </si>
  <si>
    <t>エトフェンプロックス・カルタップ粒剤</t>
  </si>
  <si>
    <t>クミアイパダントレボン粒剤Ｌ</t>
  </si>
  <si>
    <t>パダントレボン粒剤Ｌ</t>
  </si>
  <si>
    <t>エトフェンプロックス・ジノテフラン水和剤</t>
  </si>
  <si>
    <t>エトフェンプロックス・ジノテフラン粉剤</t>
  </si>
  <si>
    <t>エトフェンプロックス・テブフロキン粉剤</t>
  </si>
  <si>
    <t>トライ２トレボン粉剤ＤＬ</t>
  </si>
  <si>
    <t>ノンブラストレバリダ粉剤ＤＬ</t>
  </si>
  <si>
    <t>ノンブラストレボン粉剤ＤＬ</t>
  </si>
  <si>
    <t>６．２％</t>
  </si>
  <si>
    <t>エトフェンプロックス・バリダマイシン・フェリムゾン・フサライド水和剤</t>
  </si>
  <si>
    <t>ブラシントレバリダ水和剤</t>
  </si>
  <si>
    <t>エトフェンプロックス・バリダマイシン・フェリムゾン・フサライド粉剤</t>
  </si>
  <si>
    <t>ブラシントレバリダ粉剤ＤＬ</t>
  </si>
  <si>
    <t>エトフェンプロックス・バリダマイシン・フサライド粉剤</t>
  </si>
  <si>
    <t>ＳＴラブバリダトレボン粉剤ＤＬ</t>
  </si>
  <si>
    <t>エトフェンプロックス・バリダマイシン粉剤</t>
  </si>
  <si>
    <t>エトフェンプロックス・ピロキロン粒剤</t>
  </si>
  <si>
    <t>コラトップトレボン粒剤</t>
  </si>
  <si>
    <t>エトフェンプロックス・フェリムゾン・フサライド粉剤</t>
  </si>
  <si>
    <t>ブラシントレボン粉剤ＤＬ</t>
  </si>
  <si>
    <t>エトフェンプロックス・フサライド水和剤</t>
  </si>
  <si>
    <t>ラブサイドトレボンフロアブル</t>
  </si>
  <si>
    <t>エトフェンプロックスマイクロカプセル剤</t>
  </si>
  <si>
    <t>トレボンＭＣ</t>
  </si>
  <si>
    <t>トレボンスカイＭＣ</t>
  </si>
  <si>
    <t>エトフェンプロックス水和剤</t>
  </si>
  <si>
    <t>トレボン水和剤</t>
  </si>
  <si>
    <t>エトフェンプロックス乳剤</t>
  </si>
  <si>
    <t>クミアイトレボン乳剤</t>
  </si>
  <si>
    <t>サンケイトレボン乳剤</t>
  </si>
  <si>
    <t>トレボンＥＷ</t>
  </si>
  <si>
    <t>トレボン乳剤</t>
  </si>
  <si>
    <t>０．１％</t>
  </si>
  <si>
    <t>エトフェンプロックス粉剤</t>
  </si>
  <si>
    <t>サンケイトレボン粉剤ＤＬ</t>
  </si>
  <si>
    <t>トレボン粉剤ＤＬ</t>
  </si>
  <si>
    <t>ホクサントレボン粉剤ＤＬ</t>
  </si>
  <si>
    <t>エトフェンプロックス油剤</t>
  </si>
  <si>
    <t>なげこみトレボン</t>
  </si>
  <si>
    <t>エトフェンプロックス粒剤</t>
  </si>
  <si>
    <t>クミアイトレボン粒剤</t>
  </si>
  <si>
    <t>１．５０％</t>
  </si>
  <si>
    <t>トレボン粒剤</t>
  </si>
  <si>
    <t>エトベンザニド水和剤</t>
  </si>
  <si>
    <t>アビシェムフロアブル</t>
  </si>
  <si>
    <t>ボリアムガンダム顆粒水和剤</t>
  </si>
  <si>
    <t>０．０００５０％</t>
  </si>
  <si>
    <t>カダンプラスＤＸ</t>
  </si>
  <si>
    <t>花華やか　顆粒水溶剤</t>
  </si>
  <si>
    <t>エマメクチン安息香酸塩・ルフェヌロン水和剤</t>
  </si>
  <si>
    <t>エマメクチン安息香酸塩液剤</t>
  </si>
  <si>
    <t>エマメクチン安息香酸塩乳剤</t>
  </si>
  <si>
    <t>１８．５％</t>
  </si>
  <si>
    <t>３．１％</t>
  </si>
  <si>
    <t>デルカット乳剤</t>
  </si>
  <si>
    <t>オキサジアルギル・ブロモブチド・ベンゾフェナップ水和剤</t>
  </si>
  <si>
    <t>パディクリンフロアブル</t>
  </si>
  <si>
    <t>オキサジアルギル・ブロモブチド・ベンゾフェナップ粒剤</t>
  </si>
  <si>
    <t>オキサジアルギル粒剤</t>
  </si>
  <si>
    <t>ホクサンキルクサ１キロ粒剤</t>
  </si>
  <si>
    <t>オキサジクロメホン・クロメプロップ・シメトリン・ベンスルフロンメチル粒剤</t>
  </si>
  <si>
    <t>オキサジクロメホン・クロメプロップ・ダイムロン・ブロモブチド・ベンスルフロンメチル粒剤</t>
  </si>
  <si>
    <t>ゴウワンＤＬジャンボ</t>
  </si>
  <si>
    <t>０．８６％</t>
  </si>
  <si>
    <t>オキサジクロメホン・クロメプロップ・ピラゾスルフロンエチル粒剤</t>
  </si>
  <si>
    <t>トレディプラス１キロ粒剤</t>
  </si>
  <si>
    <t>トレディプラスジャンボ</t>
  </si>
  <si>
    <t>オキサジクロメホン・クロメプロップ・ピリミノバックメチル・ベンスルフロンメチル剤</t>
  </si>
  <si>
    <t>１．６％</t>
  </si>
  <si>
    <t>オキサジクロメホン・クロメプロップ・ブロモブチド・ベンスルフロンメチル水和剤</t>
  </si>
  <si>
    <t>ゴウワンＬフロアブル</t>
  </si>
  <si>
    <t>オキサジクロメホン・クロメプロップ・ブロモブチド・ベンスルフロンメチル粒剤</t>
  </si>
  <si>
    <t>ゴウワン１キロ粒剤７５</t>
  </si>
  <si>
    <t>オキサジクロメホン・クロメプロップ・ベンスルフロンメチル粒剤</t>
  </si>
  <si>
    <t>オキサジクロメホン・ジメタメトリン・ピラゾスルフロンエチル・ベンゾビシクロン粒剤</t>
  </si>
  <si>
    <t>２．７％</t>
  </si>
  <si>
    <t>オキサジクロメホン・テフリルトリオン水和剤</t>
  </si>
  <si>
    <t>オキサジクロメホン・テフリルトリオン粒剤</t>
  </si>
  <si>
    <t>オキサジクロメホン・ピラクロニル・ピラゾスルフロンエチル・ベンゾビシクロン粒剤</t>
  </si>
  <si>
    <t>シリウスエグザ１キロ粒剤</t>
  </si>
  <si>
    <t>シリウスエグザジャンボ</t>
  </si>
  <si>
    <t>オキサジクロメホン・ピリミスルファン剤</t>
  </si>
  <si>
    <t>マイウェイジャンボ</t>
  </si>
  <si>
    <t>２．４％</t>
  </si>
  <si>
    <t>マイウェイ豆つぶ２５０</t>
  </si>
  <si>
    <t>オキサジクロメホン水和剤</t>
  </si>
  <si>
    <t>フルハウスフロアブル</t>
  </si>
  <si>
    <t>オキサミル粒剤</t>
  </si>
  <si>
    <t>オキシテトラサイクリン・ストレプトマイシン・銅水和剤</t>
  </si>
  <si>
    <t>オキシテトラサイクリン・ストレプトマイシン水和剤</t>
  </si>
  <si>
    <t>アグリマイシン－１００</t>
  </si>
  <si>
    <t>オキシテトラサイクリン水和剤</t>
  </si>
  <si>
    <t>日農ライトアップフロアブル</t>
  </si>
  <si>
    <t>オキソリニック酸・カスガマイシン水和剤</t>
  </si>
  <si>
    <t>カセット水和剤</t>
  </si>
  <si>
    <t>オキソリニック酸・ストレプトマイシン水和剤</t>
  </si>
  <si>
    <t>オキソリニック酸・トルクロホスメチル水和剤</t>
  </si>
  <si>
    <t>オキソリニック酸・プロクロラズ水和剤</t>
  </si>
  <si>
    <t>オキソリニック酸・銅水和剤</t>
  </si>
  <si>
    <t>アグロステレオ水和剤</t>
  </si>
  <si>
    <t>オキソリニック酸・有機銅水和剤</t>
  </si>
  <si>
    <t>オキソリニック酸水和剤</t>
  </si>
  <si>
    <t>オキソリニック酸粉剤</t>
  </si>
  <si>
    <t>オキメラノルア剤</t>
  </si>
  <si>
    <t>オキメラコン</t>
  </si>
  <si>
    <t>９６．５％</t>
  </si>
  <si>
    <t>９８．０％</t>
  </si>
  <si>
    <t>オリサストロビン粒剤</t>
  </si>
  <si>
    <t>嵐箱粒剤</t>
  </si>
  <si>
    <t>１１．５％</t>
  </si>
  <si>
    <t>１３．５％</t>
  </si>
  <si>
    <t>１７．５％</t>
  </si>
  <si>
    <t>２３．９％</t>
  </si>
  <si>
    <t>３１．０％</t>
  </si>
  <si>
    <t>３４．１％</t>
  </si>
  <si>
    <t>オリフルア剤</t>
  </si>
  <si>
    <t>ナシヒメコン</t>
  </si>
  <si>
    <t>８７．５％</t>
  </si>
  <si>
    <t>ラブストップヒメシン</t>
  </si>
  <si>
    <t>オレイン酸ナトリウム液剤</t>
  </si>
  <si>
    <t>オンシツツヤコバチ剤</t>
  </si>
  <si>
    <t>エンストリップ</t>
  </si>
  <si>
    <t>ツヤトップ</t>
  </si>
  <si>
    <t>ツヤトップ２５</t>
  </si>
  <si>
    <t>石原ツヤパラリ</t>
  </si>
  <si>
    <t>ＮＣＳ</t>
  </si>
  <si>
    <t>ヤシマＮＣＳ</t>
  </si>
  <si>
    <t>三洋ＮＣＳ</t>
  </si>
  <si>
    <t>カスガマイシン・ＴＰＮ粉剤</t>
  </si>
  <si>
    <t>９．０％</t>
  </si>
  <si>
    <t>ダブルカットバリダフロアブル</t>
  </si>
  <si>
    <t>１．３７％</t>
  </si>
  <si>
    <t>ダブルカットバリダ粉剤ＤＬ</t>
  </si>
  <si>
    <t>０．１１％</t>
  </si>
  <si>
    <t>ダブルカットフロアブル</t>
  </si>
  <si>
    <t>ダブルカット粉剤３ＤＬ</t>
  </si>
  <si>
    <t>０．３４％</t>
  </si>
  <si>
    <t>カスガマイシン・バリダマイシン液剤</t>
  </si>
  <si>
    <t>カスガマイシン・フサライド水和剤</t>
  </si>
  <si>
    <t>カスラブサイドゾル</t>
  </si>
  <si>
    <t>カスガマイシン・フサライド粉剤</t>
  </si>
  <si>
    <t>カスガマイシン・銅水和剤</t>
  </si>
  <si>
    <t>５．７％</t>
  </si>
  <si>
    <t>カスガマイシン液剤</t>
  </si>
  <si>
    <t>カスガマイシン水溶剤</t>
  </si>
  <si>
    <t>カスミンＡ水和剤</t>
  </si>
  <si>
    <t>２２．９％</t>
  </si>
  <si>
    <t>カスガマイシン粉剤</t>
  </si>
  <si>
    <t>カスミン粉剤３０</t>
  </si>
  <si>
    <t>カスガマイシン粒剤</t>
  </si>
  <si>
    <t>カスミン粒剤</t>
  </si>
  <si>
    <t>カズサホスマイクロカプセル剤</t>
  </si>
  <si>
    <t>２．１％</t>
  </si>
  <si>
    <t>４．２％</t>
  </si>
  <si>
    <t>フルイニングジャンボ</t>
  </si>
  <si>
    <t>フルイニングスカイ５００グラム粒剤</t>
  </si>
  <si>
    <t>サスケ－ラジカルジャンボ</t>
  </si>
  <si>
    <t>１０．５％</t>
  </si>
  <si>
    <t>ネビロス－ラジカルジャンボ</t>
  </si>
  <si>
    <t>５．５％</t>
  </si>
  <si>
    <t>ＭＩＣシロノックＨフロアブル</t>
  </si>
  <si>
    <t>ＳＤＳシロノックＬフロアブル</t>
  </si>
  <si>
    <t>７．１％</t>
  </si>
  <si>
    <t>ＭＩＣシロノックＬジャンボ</t>
  </si>
  <si>
    <t>ＳＤＳシロノック１キロ粒剤５１</t>
  </si>
  <si>
    <t>ＳＤＳシロノックＬジャンボ</t>
  </si>
  <si>
    <t>３．９％</t>
  </si>
  <si>
    <t>ＳＤＳ月光１キロ粒剤</t>
  </si>
  <si>
    <t>ナイスショットジャンボ</t>
  </si>
  <si>
    <t>１６．０％</t>
  </si>
  <si>
    <t>カルタップ・クロチアニジン・バリダマイシン・フェリムゾン・フサライド粉剤</t>
  </si>
  <si>
    <t>１４．０％</t>
  </si>
  <si>
    <t>６．５％</t>
  </si>
  <si>
    <t>カルタップ・ニテンピラム・バリダマイシン・フェリムゾン・フサライド粉剤</t>
  </si>
  <si>
    <t>ブラシンパダンバリダベスト粉剤ＤＬ</t>
  </si>
  <si>
    <t>カルタップ・ニテンピラム・バリダマイシン粉剤</t>
  </si>
  <si>
    <t>パダンバリダベスト粉剤ＤＬ</t>
  </si>
  <si>
    <t>カルタップ・ニテンピラム・フェリムゾン・フサライド粉剤</t>
  </si>
  <si>
    <t>ブラシンパダンベスト粉剤ＤＬ</t>
  </si>
  <si>
    <t>カルタップ・ニテンピラム粒剤</t>
  </si>
  <si>
    <t>パダンベスト粒剤</t>
  </si>
  <si>
    <t>カルタップ・ブプロフェジン粒剤</t>
  </si>
  <si>
    <t>劇物　</t>
    <rPh sb="0" eb="2">
      <t>ゲキブツ</t>
    </rPh>
    <phoneticPr fontId="1"/>
  </si>
  <si>
    <t>カルタップ水溶剤</t>
  </si>
  <si>
    <t>パダンＳＧ水溶剤</t>
  </si>
  <si>
    <t>パダン水溶剤</t>
  </si>
  <si>
    <t>協友パダンＳＧ水溶剤</t>
  </si>
  <si>
    <t>カルタップ粉剤</t>
  </si>
  <si>
    <t>パダン粉剤ＤＬ</t>
  </si>
  <si>
    <t>カルタップ粒剤</t>
  </si>
  <si>
    <t>協友パダン粒剤４</t>
  </si>
  <si>
    <t>カルフェントラゾンエチル・フルセトスルフロン水和剤</t>
  </si>
  <si>
    <t>カルフェントラゾンエチル・フルセトスルフロン粒剤</t>
  </si>
  <si>
    <t>ベストコンビスカイ５００グラム粒剤</t>
  </si>
  <si>
    <t>シタガリンＤ</t>
  </si>
  <si>
    <t>ツインカム</t>
  </si>
  <si>
    <t>ＧＦ草退治Ｚ粒剤</t>
  </si>
  <si>
    <t>ピラメイトフロアブル</t>
  </si>
  <si>
    <t>クサッコＭ粒剤</t>
  </si>
  <si>
    <t>バックアップフロアブル</t>
  </si>
  <si>
    <t>クサトルマン粒剤</t>
  </si>
  <si>
    <t>バックアップ粒剤</t>
  </si>
  <si>
    <t>カルボスルファン・フィプロニル粒剤</t>
  </si>
  <si>
    <t>カルボスルファン粒剤</t>
  </si>
  <si>
    <t>３．２％</t>
  </si>
  <si>
    <t>ＦＭＣガゼット粒剤</t>
  </si>
  <si>
    <t>ガゼット粒剤</t>
  </si>
  <si>
    <t>キザロホップエチル水和剤</t>
  </si>
  <si>
    <t>タルガフロアブル</t>
  </si>
  <si>
    <t>ポルトフロアブル</t>
  </si>
  <si>
    <t>キノキサリン系・ＭＥＰ水和剤</t>
  </si>
  <si>
    <t>キノキサリン系水和剤</t>
  </si>
  <si>
    <t>兼商モレスタン水和剤</t>
  </si>
  <si>
    <t>キャプタン・ベノミル水和剤</t>
  </si>
  <si>
    <t>キャプタン・ホセチル水和剤</t>
  </si>
  <si>
    <t>アリエッティＣ水和剤</t>
  </si>
  <si>
    <t>キャプタン・有機銅水和剤</t>
  </si>
  <si>
    <t>オキシラン水和剤</t>
  </si>
  <si>
    <t>グリンオキシラン水和剤</t>
  </si>
  <si>
    <t>キャプタン水和剤</t>
  </si>
  <si>
    <t>キュウルア液剤</t>
  </si>
  <si>
    <t>サンケイキュウルア</t>
  </si>
  <si>
    <t>ギ酸カルシウム水溶剤</t>
  </si>
  <si>
    <t>ククメリスカブリダニ剤</t>
  </si>
  <si>
    <t>ククメリス</t>
  </si>
  <si>
    <t>５００００頭／１００ｇ</t>
  </si>
  <si>
    <t>メリトップ</t>
  </si>
  <si>
    <t>５００００頭／缶</t>
  </si>
  <si>
    <t>クマリン系水溶剤</t>
  </si>
  <si>
    <t>水溶性ラテミン錠</t>
  </si>
  <si>
    <t>クマリン系粉末</t>
  </si>
  <si>
    <t>ラテミンコンク</t>
  </si>
  <si>
    <t>粉末ラテミン</t>
  </si>
  <si>
    <t>クマリン系粒剤</t>
  </si>
  <si>
    <t>サンケイクマリン</t>
  </si>
  <si>
    <t>固形ラテミン</t>
  </si>
  <si>
    <t>０．０３％</t>
  </si>
  <si>
    <t>トクヤマ　マットタブジャンボ</t>
  </si>
  <si>
    <t>マットタブジャンボ</t>
  </si>
  <si>
    <t>日農マットタブジャンボ</t>
  </si>
  <si>
    <t>クミルロン・ピラクロニル水和剤</t>
  </si>
  <si>
    <t>ピラクロショットフロアブル</t>
  </si>
  <si>
    <t>クミルロン・ピラクロニル粒剤</t>
  </si>
  <si>
    <t>ピラクロショット１キロ粒剤</t>
  </si>
  <si>
    <t>クミルロン・ペントキサゾン剤</t>
  </si>
  <si>
    <t>科研草笛ジャンボ</t>
  </si>
  <si>
    <t>協友草笛ジャンボ</t>
  </si>
  <si>
    <t>草笛ジャンボ</t>
  </si>
  <si>
    <t>クミルロン・ペントキサゾン水和剤</t>
  </si>
  <si>
    <t>２７．４％</t>
  </si>
  <si>
    <t>協友草笛フロアブル</t>
  </si>
  <si>
    <t>草笛フロアブル</t>
  </si>
  <si>
    <t>日産草笛フロアブル</t>
  </si>
  <si>
    <t>クミルロン水和剤</t>
  </si>
  <si>
    <t>マックワンフロアブル</t>
  </si>
  <si>
    <t>クミルロン粒剤</t>
  </si>
  <si>
    <t>３３．０％</t>
  </si>
  <si>
    <t>ラウンドアップドライ</t>
  </si>
  <si>
    <t>６６．０％</t>
  </si>
  <si>
    <t>０．４１％</t>
  </si>
  <si>
    <t>ダブルインパクト</t>
  </si>
  <si>
    <t>ラピッド液剤</t>
  </si>
  <si>
    <t>クサピカフロアブル</t>
  </si>
  <si>
    <t>ネコソギクイックプロＦＬ</t>
  </si>
  <si>
    <t>グラスジャック微粒剤</t>
  </si>
  <si>
    <t>ネコソギＷクイック</t>
  </si>
  <si>
    <t>カマイラズ</t>
  </si>
  <si>
    <t>エイトアップ液剤</t>
  </si>
  <si>
    <t>カルナクス</t>
  </si>
  <si>
    <t>クサクリア</t>
  </si>
  <si>
    <t>４１％</t>
  </si>
  <si>
    <t>グリホエキス液剤</t>
  </si>
  <si>
    <t>グリホエキス液剤０．４</t>
  </si>
  <si>
    <t>グリホキング</t>
  </si>
  <si>
    <t>サンキョウクサトリキング</t>
  </si>
  <si>
    <t>４１．％</t>
  </si>
  <si>
    <t>ネコソギプロ液剤</t>
  </si>
  <si>
    <t>ハイ－フウノンそのまま除草</t>
  </si>
  <si>
    <t>ハイ－フウノン液剤</t>
  </si>
  <si>
    <t>２０％</t>
  </si>
  <si>
    <t>ホクサンクサトリキング</t>
  </si>
  <si>
    <t>ラウンドアップ</t>
  </si>
  <si>
    <t>５１．０％</t>
  </si>
  <si>
    <t>草枯らしＭＩＣ</t>
  </si>
  <si>
    <t>ダブルクラッチ液剤</t>
  </si>
  <si>
    <t>タッチダウンｉＱ</t>
  </si>
  <si>
    <t>４４．７％</t>
  </si>
  <si>
    <t>５２．０％</t>
  </si>
  <si>
    <t>４８．０％</t>
  </si>
  <si>
    <t>０．９６％</t>
  </si>
  <si>
    <t>フレピオン液剤</t>
  </si>
  <si>
    <t>ザクサ液剤</t>
  </si>
  <si>
    <t>ジャガ液剤</t>
  </si>
  <si>
    <t>バスタ液剤</t>
  </si>
  <si>
    <t>８．６％</t>
  </si>
  <si>
    <t>クレソキシムメチル水和剤</t>
  </si>
  <si>
    <t>４４．２％</t>
  </si>
  <si>
    <t>クレトジム乳剤</t>
  </si>
  <si>
    <t>セレクト乳剤</t>
  </si>
  <si>
    <t>クロチアニジン・イソチアニル水和剤</t>
  </si>
  <si>
    <t>スタウトダントツ顆粒水和剤</t>
  </si>
  <si>
    <t>クロチアニジン・イソチアニル粒剤</t>
  </si>
  <si>
    <t>スタウトダントツ箱粒剤</t>
  </si>
  <si>
    <t>スタウトダントツ箱粒剤０８</t>
  </si>
  <si>
    <t>クロチアニジン・オリサストロビン粒剤</t>
  </si>
  <si>
    <t>ＢＡＳＦ嵐ダントツ箱粒剤</t>
  </si>
  <si>
    <t>嵐ダントツ箱粒剤</t>
  </si>
  <si>
    <t>クロチアニジン・カルプロパミド粒剤</t>
  </si>
  <si>
    <t>ウィンダントツ箱粒剤</t>
  </si>
  <si>
    <t>クロチアニジン・ジクロシメット・フェリムゾン水和剤</t>
  </si>
  <si>
    <t>ブラストップダントツフロアブル</t>
  </si>
  <si>
    <t>６．６％</t>
  </si>
  <si>
    <t>クロチアニジン・ジクロシメット粒剤</t>
  </si>
  <si>
    <t>デラウスダントツＬ箱粒剤</t>
  </si>
  <si>
    <t>クロチアニジン・スピネトラム・イソチアニル・フラメトピル粒剤</t>
  </si>
  <si>
    <t>箱いり娘粒剤</t>
  </si>
  <si>
    <t>クロチアニジン・スピネトラム粒剤</t>
  </si>
  <si>
    <t>クロチアニジン・テブフロキン・バリダマイシン粉剤</t>
  </si>
  <si>
    <t>ノンブラスバリダダントツフロアブル</t>
  </si>
  <si>
    <t>ノンブラスダントツフロアブル</t>
  </si>
  <si>
    <t>クロチアニジン・フェリムゾン・フサライド水和剤</t>
  </si>
  <si>
    <t>ブラシンダントツフロアブル</t>
  </si>
  <si>
    <t>クロチアニジン・フェリムゾン・フサライド粉剤</t>
  </si>
  <si>
    <t>ブラシンダントツＨ粉剤ＤＬ</t>
  </si>
  <si>
    <t>ブラシンダントツ粉剤ＤＬ</t>
  </si>
  <si>
    <t>クロチアニジン・フェンプロパトリン・メパニピリムエアゾル</t>
  </si>
  <si>
    <t>０．０３２％</t>
  </si>
  <si>
    <t>クロチアニジン・フェンプロパトリン・メパニピリム水和剤</t>
  </si>
  <si>
    <t>クロチアニジン・フェンプロパトリンエアゾル</t>
  </si>
  <si>
    <t>クロチアニジン・フェンプロパトリン液剤</t>
  </si>
  <si>
    <t>クロチアニジン・フサライド水和剤</t>
  </si>
  <si>
    <t>ラブサイドダントツフロアブル</t>
  </si>
  <si>
    <t>クロチアニジン・ベンスルタップ・バリダマイシン・フェリムゾン・フサライド粉剤</t>
  </si>
  <si>
    <t>クロチアニジンマイクロカプセル剤</t>
  </si>
  <si>
    <t>クロチアニジン液剤</t>
  </si>
  <si>
    <t>ベニカマツケア</t>
  </si>
  <si>
    <t>ベニカ液剤</t>
  </si>
  <si>
    <t>クロチアニジン水溶剤</t>
  </si>
  <si>
    <t>ダントツ水溶剤</t>
  </si>
  <si>
    <t>ベニカ水溶剤</t>
  </si>
  <si>
    <t>協友ダントツ水溶剤</t>
  </si>
  <si>
    <t>クロチアニジン水和剤</t>
  </si>
  <si>
    <t>ダントツＥＸフロアブル</t>
  </si>
  <si>
    <t>ダントツフロアブル</t>
  </si>
  <si>
    <t>フルスウィング</t>
  </si>
  <si>
    <t>協友ダントツフロアブル</t>
  </si>
  <si>
    <t>住友化学ダントツＥＸフロアブル</t>
  </si>
  <si>
    <t>クロチアニジン粉剤</t>
  </si>
  <si>
    <t>ダントツＨ粉剤ＤＬ</t>
  </si>
  <si>
    <t>ダントツ粉剤ＤＬ</t>
  </si>
  <si>
    <t>協友ダントツＨ粉剤ＤＬ</t>
  </si>
  <si>
    <t>協友ダントツ粉剤ＤＬ</t>
  </si>
  <si>
    <t>クロチアニジン粒剤</t>
  </si>
  <si>
    <t>ダントツ箱粒剤</t>
  </si>
  <si>
    <t>ダントツ粒剤</t>
  </si>
  <si>
    <t>ベニカ粒剤</t>
  </si>
  <si>
    <t>協友ダントツ箱粒剤</t>
  </si>
  <si>
    <t>協友ダントツ粒剤</t>
  </si>
  <si>
    <t>クロマフェノジド水和剤</t>
  </si>
  <si>
    <t>マトリックフロアブル</t>
  </si>
  <si>
    <t>クロメプロップ・フェントラザミド・ベンスルフロンメチル水和剤</t>
  </si>
  <si>
    <t>ロングキックＬフロアブル</t>
  </si>
  <si>
    <t>ロングキックフロアブル</t>
  </si>
  <si>
    <t>クロメプロップ・フェントラザミド・ベンスルフロンメチル粒剤</t>
  </si>
  <si>
    <t>ロングキックジャンボ</t>
  </si>
  <si>
    <t>フジワンフェルテラ粒剤</t>
  </si>
  <si>
    <t>キックオフ顆粒水和剤</t>
  </si>
  <si>
    <t>アプライフェルテラ粒剤</t>
  </si>
  <si>
    <t>ジュリボフロアブル</t>
  </si>
  <si>
    <t>８．７％</t>
  </si>
  <si>
    <t>Ｄｒ．オリゼフェルテラ粒剤</t>
  </si>
  <si>
    <t>ＭＩＣサムコルフロアブル１０</t>
  </si>
  <si>
    <t>サムコルフロアブル１０</t>
  </si>
  <si>
    <t>シンジェンタ　アセルプリン</t>
  </si>
  <si>
    <t>プレバソンフロアブル５</t>
  </si>
  <si>
    <t>丸和サムコルフロアブル１０</t>
  </si>
  <si>
    <t>丸和プレバソンフロアブル５</t>
  </si>
  <si>
    <t>兼商サムコルフロアブル１０</t>
  </si>
  <si>
    <t>日産プレバソンフロアブル５</t>
  </si>
  <si>
    <t>フェルテラ箱粒剤</t>
  </si>
  <si>
    <t>フェルテラ粒剤１</t>
  </si>
  <si>
    <t>プレバソン粒剤</t>
  </si>
  <si>
    <t>クロリムロンエチル水和剤</t>
  </si>
  <si>
    <t>アトラクティブ</t>
  </si>
  <si>
    <t>クロルピリホスメチル乳剤</t>
  </si>
  <si>
    <t>日産レルダン乳剤２５</t>
  </si>
  <si>
    <t>クロルフェナピル水和剤</t>
  </si>
  <si>
    <t>クミアイコテツフロアブル</t>
  </si>
  <si>
    <t>コテツフロアブル</t>
  </si>
  <si>
    <t>日曹コテツフロアブル</t>
  </si>
  <si>
    <t>クロルフルアズロン水和剤</t>
  </si>
  <si>
    <t>石原アタブロンＳＣ</t>
  </si>
  <si>
    <t>クロルフルアズロン乳剤</t>
  </si>
  <si>
    <t>石原アタブロン乳剤</t>
  </si>
  <si>
    <t>クロレラ抽出物液剤</t>
  </si>
  <si>
    <t>０．１３％</t>
  </si>
  <si>
    <t>クロロネブ水和剤</t>
  </si>
  <si>
    <t>６５．０％</t>
  </si>
  <si>
    <t>クロロファシノン粒剤</t>
  </si>
  <si>
    <t>コロソ粒剤</t>
  </si>
  <si>
    <t>ネズコ粒剤</t>
  </si>
  <si>
    <t>９０．０％</t>
  </si>
  <si>
    <t>ケルキボルア剤</t>
  </si>
  <si>
    <t>７８．０％</t>
  </si>
  <si>
    <t>コニオチリウム　ミニタンス水和剤</t>
  </si>
  <si>
    <t>ミニタンＷＧ</t>
  </si>
  <si>
    <t>５×１０＾８ＣＦＵ／ｇ</t>
  </si>
  <si>
    <t>コレマンアブラバチ剤</t>
  </si>
  <si>
    <t>５００頭／ポリエチレン瓶</t>
  </si>
  <si>
    <t>コレトップ</t>
  </si>
  <si>
    <t>石原コレパラリ</t>
  </si>
  <si>
    <t>５００頭／瓶</t>
  </si>
  <si>
    <t>サキメラノルア剤</t>
  </si>
  <si>
    <t>７７．０％</t>
  </si>
  <si>
    <t>サバクツヤコバチ剤</t>
  </si>
  <si>
    <t>３，０００頭／箱</t>
  </si>
  <si>
    <t>サバクトップ</t>
  </si>
  <si>
    <t>シアゾファミド・ＴＰＮ水和剤</t>
  </si>
  <si>
    <t>シアゾファミド・ポリオキシン水和剤</t>
  </si>
  <si>
    <t>シアゾファミド水和剤</t>
  </si>
  <si>
    <t>ランマン４００ＳＣ</t>
  </si>
  <si>
    <t>３４．５％</t>
  </si>
  <si>
    <t>ランマンＰフロアブル</t>
  </si>
  <si>
    <t>９．４％</t>
  </si>
  <si>
    <t>ランマンフロアブル</t>
  </si>
  <si>
    <t>シアナジン・ＤＢＮ複合肥料</t>
  </si>
  <si>
    <t>シアナジン・ＤＢＮ粒剤</t>
  </si>
  <si>
    <t>フェアウェル粒剤</t>
  </si>
  <si>
    <t>シアナジン・ＤＣＢＮ・ＤＣＭＵ粒剤</t>
  </si>
  <si>
    <t>ＧＦ草退治粒剤</t>
  </si>
  <si>
    <t>シアナジン・ＤＣＢＮ粒剤</t>
  </si>
  <si>
    <t>クサ枯レッタ粒剤</t>
  </si>
  <si>
    <t>シアナジン・テブチウロン・ＤＢＮ・ＤＣＭＵ粒剤</t>
  </si>
  <si>
    <t>ワイドウェイＺ粒剤</t>
  </si>
  <si>
    <t>シアナジン・メコプロップＰカリウム塩粒剤</t>
  </si>
  <si>
    <t>シアナジン水和剤</t>
  </si>
  <si>
    <t>グラメックス水和剤</t>
  </si>
  <si>
    <t>シアナミド液剤</t>
  </si>
  <si>
    <t>ＣＸ－１０</t>
  </si>
  <si>
    <t>シアン酸塩水溶剤</t>
  </si>
  <si>
    <t>シアノット</t>
  </si>
  <si>
    <t>シイタケ菌糸体抽出物液剤</t>
  </si>
  <si>
    <t>レンテミン液剤</t>
  </si>
  <si>
    <t>家庭園芸用レンテミン液剤</t>
  </si>
  <si>
    <t>シイタケ菌糸体抽出物水溶剤</t>
  </si>
  <si>
    <t>レンテミン</t>
  </si>
  <si>
    <t>家庭園芸用レンテミン</t>
  </si>
  <si>
    <t>ジエトフェンカルブ・プロシミドン水和剤</t>
  </si>
  <si>
    <t>スミブレンド水和剤</t>
  </si>
  <si>
    <t>ジエトフェンカルブ・ベノミル水和剤</t>
  </si>
  <si>
    <t>プライア水和剤</t>
  </si>
  <si>
    <t>ジエトフェンカルブ水和剤</t>
  </si>
  <si>
    <t>パウミル水和剤</t>
  </si>
  <si>
    <t>ジエノクロル水和剤</t>
  </si>
  <si>
    <t>ペンタック水和剤</t>
  </si>
  <si>
    <t>シエノピラフェン水和剤</t>
  </si>
  <si>
    <t>ジクロシメット・フェリムゾン水和剤</t>
  </si>
  <si>
    <t>３．５％</t>
  </si>
  <si>
    <t>ブラストップ粉剤ＤＬ</t>
  </si>
  <si>
    <t>ジクロシメット水和剤</t>
  </si>
  <si>
    <t>デラウス顆粒水和剤</t>
  </si>
  <si>
    <t>シクロスルファムロン・ベンゾビシクロン・ペントキサゾン粒剤</t>
  </si>
  <si>
    <t>半蔵１キロ粒剤</t>
  </si>
  <si>
    <t>シクロスルファムロン・ペントキサゾン粒剤</t>
  </si>
  <si>
    <t>シクロスルファムロン水和剤</t>
  </si>
  <si>
    <t>ダブルアップＤＧ</t>
  </si>
  <si>
    <t>シクロスルファムロン粒剤</t>
  </si>
  <si>
    <t>イチヨンマルジャンボ６０</t>
  </si>
  <si>
    <t>ジクロルプロップ液剤</t>
  </si>
  <si>
    <t>プリグロックスＬ</t>
  </si>
  <si>
    <t>マイゼット</t>
  </si>
  <si>
    <t>ジクワット液剤</t>
  </si>
  <si>
    <t>３１．８％</t>
  </si>
  <si>
    <t>ジチアノン水和剤</t>
  </si>
  <si>
    <t>デランフロアブル</t>
  </si>
  <si>
    <t>ジチオピル水和剤</t>
  </si>
  <si>
    <t>ジチオピル乳剤</t>
  </si>
  <si>
    <t>ディクトラン乳剤</t>
  </si>
  <si>
    <t>ディメンションＥＷ</t>
  </si>
  <si>
    <t>シナンセルア剤</t>
  </si>
  <si>
    <t>スカシバコンＬ</t>
  </si>
  <si>
    <t>ジノテフラン・オリサストロビン粒剤</t>
  </si>
  <si>
    <t>２．２％</t>
  </si>
  <si>
    <t>ジノテフラン・ジクロシメット粒剤</t>
  </si>
  <si>
    <t>０．３５％</t>
  </si>
  <si>
    <t>ジノテフラン・テブフェノジド・ブプロフェジン・フサライド・フルトラニル粉剤</t>
  </si>
  <si>
    <t>ジノテフラン・テブフロキン粉剤</t>
  </si>
  <si>
    <t>ジノテフラン・ピロキロン粒剤</t>
  </si>
  <si>
    <t>ジノテフラン・フサライド水和剤</t>
  </si>
  <si>
    <t>ジノテフラン・フサライド粉剤</t>
  </si>
  <si>
    <t>１．６７％</t>
  </si>
  <si>
    <t>ジノテフラン・メトミノストロビン粒剤</t>
  </si>
  <si>
    <t>ジノテフラン液剤</t>
  </si>
  <si>
    <t>ジノテフラン剤</t>
  </si>
  <si>
    <t>ジノテフラン水溶剤</t>
  </si>
  <si>
    <t>アルバリン顆粒水溶剤</t>
  </si>
  <si>
    <t>わさび用緑風ＳＧ</t>
  </si>
  <si>
    <t>三井東圧アルバリン顆粒水溶剤</t>
  </si>
  <si>
    <t>ジノテフラン粉剤</t>
  </si>
  <si>
    <t>アルバリン粉剤ＤＬ</t>
  </si>
  <si>
    <t>三井東圧アルバリン粉剤ＤＬ</t>
  </si>
  <si>
    <t>ジノテフラン粒剤</t>
  </si>
  <si>
    <t>アトラクトン箱粒剤</t>
  </si>
  <si>
    <t>アルバリン粒剤</t>
  </si>
  <si>
    <t>三井東圧アルバリン箱粒剤</t>
  </si>
  <si>
    <t>三井東圧アルバリン粒剤</t>
  </si>
  <si>
    <t>シハロトリン水和剤</t>
  </si>
  <si>
    <t>サイハロン水和剤</t>
  </si>
  <si>
    <t>日農サイハロン水和剤</t>
  </si>
  <si>
    <t>シハロトリン乳剤</t>
  </si>
  <si>
    <t>サイハロン乳剤</t>
  </si>
  <si>
    <t>シハロホップブチル・ジメタメトリン・ハロスルフロンメチル・ベンゾビシクロン粒剤</t>
  </si>
  <si>
    <t>ＳＤＳハイカット１キロ粒剤</t>
  </si>
  <si>
    <t>サンパンチ１キロ粒剤</t>
  </si>
  <si>
    <t>ハイカット１キロ粒剤</t>
  </si>
  <si>
    <t>シンジェンタ・ホクト１キロ粒剤</t>
  </si>
  <si>
    <t>日農ビシット粒剤１７</t>
  </si>
  <si>
    <t>シハロホップブチル・ベンタゾン液剤</t>
  </si>
  <si>
    <t>シハロホップブチル乳剤</t>
  </si>
  <si>
    <t>シハロホップブチル粒剤</t>
  </si>
  <si>
    <t>スコア顆粒水和剤</t>
  </si>
  <si>
    <t>プランダム乳剤２５</t>
  </si>
  <si>
    <t>シフルトリン・トリアジメホン液剤</t>
  </si>
  <si>
    <t>シフルトリン乳剤</t>
  </si>
  <si>
    <t>バイスロイドＥＷ</t>
  </si>
  <si>
    <t>バイスロイド乳剤</t>
  </si>
  <si>
    <t>兼商バイスロイドＥＷ</t>
  </si>
  <si>
    <t>パンチョＴＦ顆粒水和剤</t>
  </si>
  <si>
    <t>３．４％</t>
  </si>
  <si>
    <t>シフルフェナミド水和剤</t>
  </si>
  <si>
    <t>パンチョ顆粒水和剤</t>
  </si>
  <si>
    <t>ジフルフェニカン・ＩＰＣ水和剤</t>
  </si>
  <si>
    <t>ガリル水和剤</t>
  </si>
  <si>
    <t>ジフルフェニカン・トリフルラリン乳剤</t>
  </si>
  <si>
    <t>３．７％</t>
  </si>
  <si>
    <t>ジフルフェニカン・トリフルラリン粉粒剤</t>
  </si>
  <si>
    <t>シフルメトフェン水和剤</t>
  </si>
  <si>
    <t>ダニサラバフロアブル</t>
  </si>
  <si>
    <t>協友ダニサラバフロアブル</t>
  </si>
  <si>
    <t>ジフルメトリム乳剤</t>
  </si>
  <si>
    <t>ピリカット乳剤</t>
  </si>
  <si>
    <t>センチネル顆粒水和剤</t>
  </si>
  <si>
    <t>シプロジニル・フルジオキソニル水和剤</t>
  </si>
  <si>
    <t>スイッチ顆粒水和剤</t>
  </si>
  <si>
    <t>３４．０％</t>
  </si>
  <si>
    <t>シプロジニル水和剤</t>
  </si>
  <si>
    <t>ユニックス顆粒水和剤４７</t>
  </si>
  <si>
    <t>シペルメトリン水和剤</t>
  </si>
  <si>
    <t>アグロスリン水和剤</t>
  </si>
  <si>
    <t>イカズチＷＤＧ</t>
  </si>
  <si>
    <t>クミアイアグロスリン水和剤</t>
  </si>
  <si>
    <t>ゲットアウトＷＤＧ</t>
  </si>
  <si>
    <t>日農アグロスリン水和剤</t>
  </si>
  <si>
    <t>シペルメトリン乳剤</t>
  </si>
  <si>
    <t>アグロスリン乳剤</t>
  </si>
  <si>
    <t>クミアイアグロスリン乳剤</t>
  </si>
  <si>
    <t>日農アグロスリン乳剤</t>
  </si>
  <si>
    <t>ジベレリン液剤</t>
  </si>
  <si>
    <t>ジベレリン明治液剤</t>
  </si>
  <si>
    <t>ジベレリン水溶剤</t>
  </si>
  <si>
    <t>ＳＴジベラ錠</t>
  </si>
  <si>
    <t>３．５８％</t>
  </si>
  <si>
    <t>ＳＴジベラ錠５</t>
  </si>
  <si>
    <t>２．７８％</t>
  </si>
  <si>
    <t>ジベレリン明治</t>
  </si>
  <si>
    <t>イモチミン粒剤</t>
  </si>
  <si>
    <t>サンリット水和剤</t>
  </si>
  <si>
    <t>パッチコロン水和剤</t>
  </si>
  <si>
    <t>モンガリット１キロ粒剤</t>
  </si>
  <si>
    <t>モンガリット粒剤</t>
  </si>
  <si>
    <t>アピロファインＤジャンボ</t>
  </si>
  <si>
    <t>ＭＩＣスラッシャ１キロ粒剤</t>
  </si>
  <si>
    <t>ＭＩＣスラッシャ粒剤</t>
  </si>
  <si>
    <t>クサトッタ１キロ粒剤</t>
  </si>
  <si>
    <t>クサトッタ粒剤</t>
  </si>
  <si>
    <t>ウリホスフロアブル</t>
  </si>
  <si>
    <t>ウリホス１キロ粒剤</t>
  </si>
  <si>
    <t>ウリホスジャンボ</t>
  </si>
  <si>
    <t>ウリホス粒剤１０</t>
  </si>
  <si>
    <t>ウリホス粒剤１５</t>
  </si>
  <si>
    <t>協友農将軍フロアブル</t>
  </si>
  <si>
    <t>ジメテナミドＰ・ブロマシル粒剤</t>
  </si>
  <si>
    <t>かれるくん</t>
  </si>
  <si>
    <t>ジメテナミドＰ・ペンディメタリン乳剤</t>
  </si>
  <si>
    <t>１９．７％</t>
  </si>
  <si>
    <t>ジメテナミドＰ・リニュロン乳剤</t>
  </si>
  <si>
    <t>日産エコトップＰ乳剤</t>
  </si>
  <si>
    <t>ジメテナミドＰ乳剤</t>
  </si>
  <si>
    <t>６４．０％</t>
  </si>
  <si>
    <t>ジメテナミド乳剤</t>
  </si>
  <si>
    <t>７９．４％</t>
  </si>
  <si>
    <t>ベジホン乳剤</t>
  </si>
  <si>
    <t>ホクサンベジホン乳剤</t>
  </si>
  <si>
    <t>ジメトモルフ・銅水和剤</t>
  </si>
  <si>
    <t>ジメトモルフ水和剤</t>
  </si>
  <si>
    <t>フェスティバル水和剤</t>
  </si>
  <si>
    <t>ナイスミドル１キロ粒剤</t>
  </si>
  <si>
    <t>シメトリン・ペノキススラム・ＭＣＰＢ粒剤</t>
  </si>
  <si>
    <t>シモキサニル・ＴＰＮ水和剤</t>
  </si>
  <si>
    <t>シモキサニル・ファモキサドン水和剤</t>
  </si>
  <si>
    <t>ホライズンドライフロアブル</t>
  </si>
  <si>
    <t>日産ホライズンドライフロアブル</t>
  </si>
  <si>
    <t>シモキサニル・ベンチアバリカルブイソプロピル水和剤</t>
  </si>
  <si>
    <t>エキナイン顆粒水和剤</t>
  </si>
  <si>
    <t>１×１０＾１０ＣＦＵ／ｇ</t>
  </si>
  <si>
    <t>５×１０＾９ＣＦＵ／ｇ</t>
  </si>
  <si>
    <t>シラフルオフェン・ＭＥＰ・カスガマイシン・フサライド粉剤</t>
  </si>
  <si>
    <t>フルセット粉剤ＤＬ</t>
  </si>
  <si>
    <t>ダブルカットバリダＪ粉剤３ＤＬ</t>
  </si>
  <si>
    <t>ダブルカットＪ粉剤ＤＬ</t>
  </si>
  <si>
    <t>シラフルオフェン・バリダマイシン粉剤</t>
  </si>
  <si>
    <t>３８．０％</t>
  </si>
  <si>
    <t>シロマジン液剤</t>
  </si>
  <si>
    <t>アタッキン水和剤</t>
  </si>
  <si>
    <t>１８．８％</t>
  </si>
  <si>
    <t>ストレプトマイシン液剤</t>
  </si>
  <si>
    <t>アグレプト液剤</t>
  </si>
  <si>
    <t>日農ヒトマイシン液剤Ｓ</t>
  </si>
  <si>
    <t>６．２５％</t>
  </si>
  <si>
    <t>ストレプトマイシン水和剤</t>
  </si>
  <si>
    <t>アグレプト水和剤</t>
  </si>
  <si>
    <t>サンケイマイシン２０水和剤</t>
  </si>
  <si>
    <t>スピネトラム水和剤</t>
  </si>
  <si>
    <t>スピネアタック</t>
  </si>
  <si>
    <t>ディアナＳＣ</t>
  </si>
  <si>
    <t>１１．７％</t>
  </si>
  <si>
    <t>ディアナＷＤＧ</t>
  </si>
  <si>
    <t>スピネトラム粒剤</t>
  </si>
  <si>
    <t>ディアナ箱粒剤</t>
  </si>
  <si>
    <t>スピノサド・メトキシフェノジド水和剤</t>
  </si>
  <si>
    <t>スピノサド水和剤</t>
  </si>
  <si>
    <t>１１．０％</t>
  </si>
  <si>
    <t>スピノサド粒剤</t>
  </si>
  <si>
    <t>スピロジクロフェン水和剤</t>
  </si>
  <si>
    <t>エコマイト顆粒水和剤</t>
  </si>
  <si>
    <t>ダニエモンフロアブル</t>
  </si>
  <si>
    <t>スピロテトラマト水和剤</t>
  </si>
  <si>
    <t>モベントフロアブル</t>
  </si>
  <si>
    <t>２２．４％</t>
  </si>
  <si>
    <t>スピロメシフェン水和剤</t>
  </si>
  <si>
    <t>１０００頭／１０ｍＬ</t>
  </si>
  <si>
    <t>２５０頭／パック</t>
  </si>
  <si>
    <t>セトキシジム乳剤</t>
  </si>
  <si>
    <t>クミアイナブ乳剤</t>
  </si>
  <si>
    <t>ナブＳ乳剤</t>
  </si>
  <si>
    <t>ナブ乳剤</t>
  </si>
  <si>
    <t>ソルビタン脂肪酸エステル乳剤</t>
  </si>
  <si>
    <t>０．１４％</t>
  </si>
  <si>
    <t>ムシラップ</t>
  </si>
  <si>
    <t>ダイアジノン・カスガマイシン・チウラム粉剤</t>
  </si>
  <si>
    <t>ダイアジノン・チウラム粉剤</t>
  </si>
  <si>
    <t>ダイアジノン・ベンフラカルブ粒剤</t>
  </si>
  <si>
    <t>ダイアジノン・メソミル粒剤</t>
  </si>
  <si>
    <t>ランダイヤ粒剤</t>
  </si>
  <si>
    <t>ダイアジノンマイクロカプセル剤</t>
  </si>
  <si>
    <t>ダイアジノンＳＬゾル</t>
  </si>
  <si>
    <t>ダイアジノン水和剤</t>
  </si>
  <si>
    <t>日農ダイアジノン水和剤３４</t>
  </si>
  <si>
    <t>日本化薬ダイアジノン水和剤３４</t>
  </si>
  <si>
    <t>ダイアジノン乳剤</t>
  </si>
  <si>
    <t>エキソジノン乳剤</t>
  </si>
  <si>
    <t>カヤク・ダイアジノン乳剤４０</t>
  </si>
  <si>
    <t>サンケイダイアジノン乳剤４０</t>
  </si>
  <si>
    <t>ホクサンダイアジノン乳剤４０</t>
  </si>
  <si>
    <t>一農ダイアジノン乳剤４０</t>
  </si>
  <si>
    <t>日農ダイアジノン乳剤４０</t>
  </si>
  <si>
    <t>ダイアジノン粒剤</t>
  </si>
  <si>
    <t>クミアイダイアジノン粒剤５</t>
  </si>
  <si>
    <t>サンケイダイアジノン粒剤５</t>
  </si>
  <si>
    <t>ダイアジノン粒剤３</t>
  </si>
  <si>
    <t>ダイアジノン粒剤５</t>
  </si>
  <si>
    <t>ホクサンダイアジノン粒剤５</t>
  </si>
  <si>
    <t>家庭園芸用サンケイダイアジノン粒剤３</t>
  </si>
  <si>
    <t>ダイアモルア剤</t>
  </si>
  <si>
    <t>４４．８％</t>
  </si>
  <si>
    <t>信越コナガコン</t>
  </si>
  <si>
    <t>ダイファシン系粒剤</t>
  </si>
  <si>
    <t>ダイムロン・ピラクロニル・ブロモブチド・ベンスルフロンメチル粒剤</t>
  </si>
  <si>
    <t>日農イッポンＤ１キロ粒剤５１</t>
  </si>
  <si>
    <t>ダイムロン・ピラクロニル・メタゾスルフロン粒剤</t>
  </si>
  <si>
    <t>銀河１キロ粒剤</t>
  </si>
  <si>
    <t>銀河ジャンボ</t>
  </si>
  <si>
    <t>ダイムロン・フェントラザミド・ブロモブチド・ベンスルフロンメチル粒剤</t>
  </si>
  <si>
    <t>ダイムロン・フェントラザミド・ベンスルフロンメチル水和剤</t>
  </si>
  <si>
    <t>８．８％</t>
  </si>
  <si>
    <t>ダイムロン・ペノキススラム粒剤</t>
  </si>
  <si>
    <t>ワイドアタックＤ１キロ粒剤</t>
  </si>
  <si>
    <t>ダイムロン・ペントキサゾン・メタゾスルフロン粒剤</t>
  </si>
  <si>
    <t>ダイムロン・ペントキサゾン水和剤</t>
  </si>
  <si>
    <t>ＳＤＳダッシュワンフロアブル</t>
  </si>
  <si>
    <t>ＳＤＳテマカットフロアブル</t>
  </si>
  <si>
    <t>テマカットフロアブル</t>
  </si>
  <si>
    <t>ダイムロン・メタゾスルフロン粒剤</t>
  </si>
  <si>
    <t>タイリクヒメハナカメムシ剤</t>
  </si>
  <si>
    <t>２５０頭／２５０ｍＬ</t>
  </si>
  <si>
    <t>タイリク</t>
  </si>
  <si>
    <t>トスパック</t>
  </si>
  <si>
    <t>リクトップ</t>
  </si>
  <si>
    <t>１００頭／１００ｍＬ</t>
  </si>
  <si>
    <t>ダゾメット粉粒剤</t>
  </si>
  <si>
    <t>バスアミド微粒剤</t>
  </si>
  <si>
    <t>ダミノジッド液剤</t>
  </si>
  <si>
    <t>ダミノジッド水溶剤</t>
  </si>
  <si>
    <t>キクエモン</t>
  </si>
  <si>
    <t>タラロマイセス　フラバス水和剤</t>
  </si>
  <si>
    <t>５×１０＾８ＣＦＵ／ｍＬ</t>
  </si>
  <si>
    <t>タフブロック</t>
  </si>
  <si>
    <t>１×１０＾８ＣＦＵ／ｇ</t>
  </si>
  <si>
    <t>タフブロックＳＰ</t>
  </si>
  <si>
    <t>３×１０＾８ＣＦＵ／ｇ</t>
  </si>
  <si>
    <t>チアクロプリド・イソチアニル粒剤</t>
  </si>
  <si>
    <t>チアクロプリド・チアジニル粒剤</t>
  </si>
  <si>
    <t>チアクロプリド水和剤</t>
  </si>
  <si>
    <t>エコワン３フロアブル</t>
  </si>
  <si>
    <t>エコワンフロアブル</t>
  </si>
  <si>
    <t>チアクロプリド粒剤</t>
  </si>
  <si>
    <t>チアジニル水和剤</t>
  </si>
  <si>
    <t>ブイゲットフロアブル</t>
  </si>
  <si>
    <t>チアジニル粒剤</t>
  </si>
  <si>
    <t>アプライ箱粒剤</t>
  </si>
  <si>
    <t>ブイゲット箱粒剤</t>
  </si>
  <si>
    <t>ブイゲット粒剤</t>
  </si>
  <si>
    <t>チアメトキサム・アゾキシストロビン水和剤</t>
  </si>
  <si>
    <t>チアメトキサム・ピロキロン粒剤</t>
  </si>
  <si>
    <t>デジタルコラトップアクタラ箱粒剤</t>
  </si>
  <si>
    <t>デジタルメガフレア箱粒剤</t>
  </si>
  <si>
    <t>チアメトキサム・フルジオキソニル・メタラキシルＭ水和剤</t>
  </si>
  <si>
    <t>２２．６％</t>
  </si>
  <si>
    <t>チアメトキサム・ルフェヌロン水和剤</t>
  </si>
  <si>
    <t>チアメトキサム液剤</t>
  </si>
  <si>
    <t>アクタラＡＬ</t>
  </si>
  <si>
    <t>アトラック液剤</t>
  </si>
  <si>
    <t>井筒屋アトラック液剤</t>
  </si>
  <si>
    <t>チアメトキサム水溶剤</t>
  </si>
  <si>
    <t>アクタラ顆粒水溶剤</t>
  </si>
  <si>
    <t>チアメトキサム水和剤</t>
  </si>
  <si>
    <t>アクタラフロアブル</t>
  </si>
  <si>
    <t>２１．４％</t>
  </si>
  <si>
    <t>チアメトキサム複合肥料</t>
  </si>
  <si>
    <t>花色彩</t>
  </si>
  <si>
    <t>チアメトキサム粒剤</t>
  </si>
  <si>
    <t>アクタラ箱粒剤</t>
  </si>
  <si>
    <t>アクタラ粒剤５</t>
  </si>
  <si>
    <t>チウラム・ＴＰＮ水和剤</t>
  </si>
  <si>
    <t>チウラム・ベノミル水和剤</t>
  </si>
  <si>
    <t>チウラム・ベノミル粉剤</t>
  </si>
  <si>
    <t>チウラム・ペンシクロン水和剤</t>
  </si>
  <si>
    <t>チウラム水和剤</t>
  </si>
  <si>
    <t>アンレス</t>
  </si>
  <si>
    <t>キヒゲン</t>
  </si>
  <si>
    <t>キヒゲンＲ－２フロアブル</t>
  </si>
  <si>
    <t>２６．５％</t>
  </si>
  <si>
    <t>チオノックフロアブル</t>
  </si>
  <si>
    <t>トレノックスフロアブル</t>
  </si>
  <si>
    <t>ホクサンチウラム８０</t>
  </si>
  <si>
    <t>３９．０％</t>
  </si>
  <si>
    <t>チオジカルブ水和剤</t>
  </si>
  <si>
    <t>チオシクラム水和剤</t>
  </si>
  <si>
    <t>エビセクト水和剤</t>
  </si>
  <si>
    <t>クミアイラビライト水和剤</t>
  </si>
  <si>
    <t>ラビライト水和剤</t>
  </si>
  <si>
    <t>５６．０％</t>
  </si>
  <si>
    <t>クミアイトップジンＭ水和剤</t>
  </si>
  <si>
    <t>トップグラスドライフロアブル</t>
  </si>
  <si>
    <t>トップジンＭゾル</t>
  </si>
  <si>
    <t>トップジンＭ水和剤</t>
  </si>
  <si>
    <t>家庭園芸用トップジンＭゾル</t>
  </si>
  <si>
    <t>協友トップジンＭ水和剤</t>
  </si>
  <si>
    <t>日農トップジンＭ水和剤</t>
  </si>
  <si>
    <t>トップジンＭ粉剤ＤＬ</t>
  </si>
  <si>
    <t>協友トップジンＭ粉剤ＤＬ</t>
  </si>
  <si>
    <t>チチュウカイツヤコバチ剤</t>
  </si>
  <si>
    <t>チフェンスルフロンメチル粉粒剤</t>
  </si>
  <si>
    <t>チフルザミド水和剤</t>
  </si>
  <si>
    <t>イカルガ３５ＳＣ</t>
  </si>
  <si>
    <t>チフルザミド粒剤</t>
  </si>
  <si>
    <t>チャハマキ顆粒病ウイルス・リンゴコカクモンハマキ顆粒病ウイルス水和剤</t>
  </si>
  <si>
    <t>ハマキ天敵</t>
  </si>
  <si>
    <t>１×１０＾１１個／ｍＬ</t>
  </si>
  <si>
    <t>チャバラアブラコバチ剤</t>
  </si>
  <si>
    <t>チャバラ</t>
  </si>
  <si>
    <t>１００頭／１０ｍＬ</t>
  </si>
  <si>
    <t>チリカブリダニ剤</t>
  </si>
  <si>
    <t>スパイデックス</t>
  </si>
  <si>
    <t>２０００頭／１００ｍＬ</t>
  </si>
  <si>
    <t>チリトップ</t>
  </si>
  <si>
    <t>１０００頭／２５０ｍＬ</t>
  </si>
  <si>
    <t>コンタクト</t>
  </si>
  <si>
    <t>ベタダイヤＳ乳剤</t>
  </si>
  <si>
    <t>１１．６％</t>
  </si>
  <si>
    <t>ボンジョルノ乳剤</t>
  </si>
  <si>
    <t>テトラジホン水和剤</t>
  </si>
  <si>
    <t>テデオン水和剤</t>
  </si>
  <si>
    <t>テトラジホン乳剤</t>
  </si>
  <si>
    <t>テデオン乳剤</t>
  </si>
  <si>
    <t>テトラピオン・トリクロピル粉粒剤</t>
  </si>
  <si>
    <t>ザイトロンフレノック微粒剤</t>
  </si>
  <si>
    <t>ホドガヤザイトロンフレノック微粒剤</t>
  </si>
  <si>
    <t>テトラピオン液剤</t>
  </si>
  <si>
    <t>フレノック液剤３０</t>
  </si>
  <si>
    <t>テトラピオン粒剤</t>
  </si>
  <si>
    <t>フレノック粒剤１０</t>
  </si>
  <si>
    <t>［ＤＩＣ］キングダムＬフロアブル</t>
  </si>
  <si>
    <t>ホットコンビフロアブル</t>
  </si>
  <si>
    <t>２．９％</t>
  </si>
  <si>
    <t>シルバキュアフロアブル</t>
  </si>
  <si>
    <t>テブチウロン・ＤＢＮ・ＤＣＭＵ粒剤</t>
  </si>
  <si>
    <t>テブチウロン・ＤＢＮ粒剤</t>
  </si>
  <si>
    <t>テブチウロン・ＤＣＢＮ粒剤</t>
  </si>
  <si>
    <t>２３．０％</t>
  </si>
  <si>
    <t>テブチウロン水和剤</t>
  </si>
  <si>
    <t>テブチウロン粒剤</t>
  </si>
  <si>
    <t>テブフェノジド・ブプロフェジン・フルトラニル水和剤</t>
  </si>
  <si>
    <t>テブフェノジド・ブプロフェジン・フルトラニル粉剤</t>
  </si>
  <si>
    <t>テブフェノジド水和剤</t>
  </si>
  <si>
    <t>ロムダンゾル</t>
  </si>
  <si>
    <t>ロムダンフロアブル</t>
  </si>
  <si>
    <t>日農ロムダンゾル</t>
  </si>
  <si>
    <t>日農ロムダンフロアブル</t>
  </si>
  <si>
    <t>テブフェノジド粉剤</t>
  </si>
  <si>
    <t>ロムダン粉剤ＤＬ</t>
  </si>
  <si>
    <t>テブフェンピラド水和剤</t>
  </si>
  <si>
    <t>クミアイピラニカ水和剤</t>
  </si>
  <si>
    <t>日曹ピラニカ水和剤</t>
  </si>
  <si>
    <t>テブフェンピラド乳剤</t>
  </si>
  <si>
    <t>クミアイピラニカＥＷ</t>
  </si>
  <si>
    <t>ピラニカＥＷ</t>
  </si>
  <si>
    <t>日曹ピラニカＥＷ</t>
  </si>
  <si>
    <t>テブフロキン水和剤</t>
  </si>
  <si>
    <t>クミアイトライフロアブル</t>
  </si>
  <si>
    <t>トライ２顆粒水和剤</t>
  </si>
  <si>
    <t>トライフロアブル</t>
  </si>
  <si>
    <t>テブフロキン粉剤</t>
  </si>
  <si>
    <t>トライ２粉剤ＤＬ</t>
  </si>
  <si>
    <t>テプラロキシジム乳剤</t>
  </si>
  <si>
    <t>テフリルトリオン・ピラクロニル・メタゾスルフロン水和剤</t>
  </si>
  <si>
    <t>コメット顆粒</t>
  </si>
  <si>
    <t>テフリルトリオン・ピラクロニル・メタゾスルフロン粒剤</t>
  </si>
  <si>
    <t>コメット１キロ粒剤</t>
  </si>
  <si>
    <t>コメットジャンボ</t>
  </si>
  <si>
    <t>テフリルトリオン・フェントラザミド水和剤</t>
  </si>
  <si>
    <t>５．８％</t>
  </si>
  <si>
    <t>テフリルトリオン・フェントラザミド粒剤</t>
  </si>
  <si>
    <t>テフリルトリオン粒剤</t>
  </si>
  <si>
    <t>テフルトリン粒剤</t>
  </si>
  <si>
    <t>テフルベンズロン乳剤</t>
  </si>
  <si>
    <t>デンプン液剤</t>
  </si>
  <si>
    <t>粘着くん液剤</t>
  </si>
  <si>
    <t>デンプン水和剤</t>
  </si>
  <si>
    <t>粘着くん水和剤</t>
  </si>
  <si>
    <t>トプラメゾン液剤</t>
  </si>
  <si>
    <t>３．６％</t>
  </si>
  <si>
    <t>トラロメトリン水和剤</t>
  </si>
  <si>
    <t>日曹スカウトフロアブル</t>
  </si>
  <si>
    <t>トラロメトリン乳剤</t>
  </si>
  <si>
    <t>トリアジフラム・ＤＢＮ複合肥料</t>
  </si>
  <si>
    <t>トリアジフラム・ハロスルフロンメチル水和剤</t>
  </si>
  <si>
    <t>セットアップＤＦ</t>
  </si>
  <si>
    <t>トリアジフラム水和剤</t>
  </si>
  <si>
    <t>イデトップフロアブル</t>
  </si>
  <si>
    <t>トリクロピル液剤</t>
  </si>
  <si>
    <t>ザイトロンアミン液剤</t>
  </si>
  <si>
    <t>４４．０％</t>
  </si>
  <si>
    <t>ホドガヤザイトロンアミン液剤</t>
  </si>
  <si>
    <t>家庭園芸用ホドガヤザイトロンアミン液剤</t>
  </si>
  <si>
    <t>石原ザイトロンアミン液剤</t>
  </si>
  <si>
    <t>日産ザイトロンアミン液剤</t>
  </si>
  <si>
    <t>トリクロピル粉粒剤</t>
  </si>
  <si>
    <t>ザイトロン微粒剤</t>
  </si>
  <si>
    <t>しつこい雑草退治微粒剤</t>
  </si>
  <si>
    <t>ホドガヤザイトロン微粒剤</t>
  </si>
  <si>
    <t>家庭園芸用ホドガヤザイトロン微粒剤</t>
  </si>
  <si>
    <t>トリコデルマ　アトロビリデ水和剤</t>
  </si>
  <si>
    <t>１×１０＾８ｃｆｕ／ｍＬ</t>
  </si>
  <si>
    <t>１×１０＾８ｃｆｕ／ｇ</t>
  </si>
  <si>
    <t>ノンブラスバリダ粉剤ＤＬ</t>
  </si>
  <si>
    <t>ノンブラスフロアブル</t>
  </si>
  <si>
    <t>ノンブラス粉剤ＤＬ</t>
  </si>
  <si>
    <t>トリネキサパックエチル液剤</t>
  </si>
  <si>
    <t>１１．３％</t>
  </si>
  <si>
    <t>プリモマックス液剤</t>
  </si>
  <si>
    <t>１１．２％</t>
  </si>
  <si>
    <t>クリアパッチＤＦ</t>
  </si>
  <si>
    <t>トリフミン水和剤</t>
  </si>
  <si>
    <t>石原トリフミン水和剤</t>
  </si>
  <si>
    <t>トリフミン乳剤</t>
  </si>
  <si>
    <t>石原トリフミン乳剤</t>
  </si>
  <si>
    <t>トリフルラリン・ＩＰＣ乳剤</t>
  </si>
  <si>
    <t>ＨＣＣシナジオ乳剤</t>
  </si>
  <si>
    <t>シナジオ乳剤</t>
  </si>
  <si>
    <t>トリフルラリン・ペンディメタリン粉粒剤</t>
  </si>
  <si>
    <t>ＤＡＳコンボラル</t>
  </si>
  <si>
    <t>コンボラル</t>
  </si>
  <si>
    <t>４４．５％</t>
  </si>
  <si>
    <t>トリフルラリン粒剤</t>
  </si>
  <si>
    <t>トレファノサイド粒剤２．５</t>
  </si>
  <si>
    <t>トリフロキシストロビン水和剤</t>
  </si>
  <si>
    <t>フリントフロアブル２５</t>
  </si>
  <si>
    <t>トリフロキシスルフロンナトリウム塩水和剤</t>
  </si>
  <si>
    <t>モニュメントフロアブル</t>
  </si>
  <si>
    <t>モニュメント顆粒水和剤</t>
  </si>
  <si>
    <t>トリホリン乳剤</t>
  </si>
  <si>
    <t>ウッドキングＳＰ</t>
  </si>
  <si>
    <t>０．０３６％</t>
  </si>
  <si>
    <t>微量注入用ウッドキングＤＡＳＨ</t>
  </si>
  <si>
    <t>トルクロホスメチル・フラメトピル水和剤</t>
  </si>
  <si>
    <t>トルクロホスメチル・ポリオキシン水和剤</t>
  </si>
  <si>
    <t>トルクロホスメチル水和剤</t>
  </si>
  <si>
    <t>リゾレックス水和剤</t>
  </si>
  <si>
    <t>トルクロホスメチル粉剤</t>
  </si>
  <si>
    <t>リゾレックス粉剤</t>
  </si>
  <si>
    <t>トルフェンピラド・メタフルミゾン水和剤</t>
  </si>
  <si>
    <t>アクセルキングフロアブル</t>
  </si>
  <si>
    <t>トルフェンピラド水和剤</t>
  </si>
  <si>
    <t>ハチハチフロアブル</t>
  </si>
  <si>
    <t>日農ハチハチフロアブル</t>
  </si>
  <si>
    <t>トルフェンピラド乳剤</t>
  </si>
  <si>
    <t>ハチハチ乳剤</t>
  </si>
  <si>
    <t>なたね油乳剤</t>
  </si>
  <si>
    <t>ハッパ乳剤</t>
  </si>
  <si>
    <t>ナプロパミド水和剤</t>
  </si>
  <si>
    <t>クサレス顆粒水和剤</t>
  </si>
  <si>
    <t>日農クサレス顆粒水和剤</t>
  </si>
  <si>
    <t>ナミテントウ剤</t>
  </si>
  <si>
    <t>ナミトップ</t>
  </si>
  <si>
    <t>１００頭／カップ</t>
  </si>
  <si>
    <t>ナミトップ２０</t>
  </si>
  <si>
    <t>２０頭／カップ</t>
  </si>
  <si>
    <t>ニコスルフロン乳剤</t>
  </si>
  <si>
    <t>ナインＧ乳剤</t>
  </si>
  <si>
    <t>ニテンピラム・バリダマイシン・フェリムゾン・フサライド粉剤</t>
  </si>
  <si>
    <t>ブラシンバリダベスト粉剤ＤＬ</t>
  </si>
  <si>
    <t>ニテンピラム・フェリムゾン・フサライド粉剤</t>
  </si>
  <si>
    <t>ブラシンベスト粉剤ＤＬ</t>
  </si>
  <si>
    <t>ニテンピラム水溶剤</t>
  </si>
  <si>
    <t>ニテンピラム粉剤</t>
  </si>
  <si>
    <t>ニテンピラム粒剤</t>
  </si>
  <si>
    <t>ネマデクチン液剤</t>
  </si>
  <si>
    <t>メガトップ液剤</t>
  </si>
  <si>
    <t>ヨネポン水和剤</t>
  </si>
  <si>
    <t>ヨネポン</t>
  </si>
  <si>
    <t>ノバルロン乳剤</t>
  </si>
  <si>
    <t>バウンティフロアブル</t>
  </si>
  <si>
    <t>日農バウンティフロアブル</t>
  </si>
  <si>
    <t>スマレクト粒剤</t>
  </si>
  <si>
    <t>バウンティ粒剤</t>
  </si>
  <si>
    <t>石原スマレクト粒剤</t>
  </si>
  <si>
    <t>パストリア水和剤</t>
  </si>
  <si>
    <t>１．０×１０＾９個／ｇ</t>
  </si>
  <si>
    <t>ハスモンヨトウ核多角体病ウイルス水和剤</t>
  </si>
  <si>
    <t>１．０×１０＾１０個／ｇ</t>
  </si>
  <si>
    <t>２．０×１０＾１０ＣＦＵ／ｇ</t>
  </si>
  <si>
    <t>バチルス　ズブチリス水和剤</t>
  </si>
  <si>
    <t>アグロケア水和剤</t>
  </si>
  <si>
    <t>エコショット</t>
  </si>
  <si>
    <t>５．０×１０＾１０ＣＦＵ／ｇ</t>
  </si>
  <si>
    <t>１×１０＾９ＣＦＵ／ｇ</t>
  </si>
  <si>
    <t>１×１０＾１１ＣＦＵ／ｇ</t>
  </si>
  <si>
    <t>ハモグリミドリヒメコバチ剤</t>
  </si>
  <si>
    <t>ミドリヒメ</t>
  </si>
  <si>
    <t>２５頭／１５ｍＬ容量</t>
  </si>
  <si>
    <t>バリダマイシン・フェリムゾン・フサライド水和剤</t>
  </si>
  <si>
    <t>ブラシンバリダゾル</t>
  </si>
  <si>
    <t>ブラシンバリダフロアブル</t>
  </si>
  <si>
    <t>バリダマイシン・フェリムゾン・フサライド粉剤</t>
  </si>
  <si>
    <t>ブラシンバリダ粉剤ＤＬ</t>
  </si>
  <si>
    <t>バリダマイシン・フェリムゾン水和剤</t>
  </si>
  <si>
    <t>トルファン</t>
  </si>
  <si>
    <t>バリダマイシン液剤</t>
  </si>
  <si>
    <t>バリダシン液剤５</t>
  </si>
  <si>
    <t>バリダマイシン粉剤</t>
  </si>
  <si>
    <t>サンケイバリダシン粉剤ＤＬ</t>
  </si>
  <si>
    <t>バリダシン粉剤ＤＬ</t>
  </si>
  <si>
    <t>ハロスルフロンメチル・プロジアミン水和剤</t>
  </si>
  <si>
    <t>ＳＤＳグラトップＤＦ</t>
  </si>
  <si>
    <t>グラトップＤＦ</t>
  </si>
  <si>
    <t>ハロスルフロンメチル水和剤</t>
  </si>
  <si>
    <t>ヨトウコン－Ｓ</t>
  </si>
  <si>
    <t>ビスピリバックナトリウム塩液剤</t>
  </si>
  <si>
    <t>タチガレン液剤</t>
  </si>
  <si>
    <t>４１．５２％</t>
  </si>
  <si>
    <t>サンブレイク液剤</t>
  </si>
  <si>
    <t>２２．８４％</t>
  </si>
  <si>
    <t>タチガレン粉衣剤</t>
  </si>
  <si>
    <t>タチガレン粉剤</t>
  </si>
  <si>
    <t>ダニ太郎</t>
  </si>
  <si>
    <t>ビフェントリンくん煙剤</t>
  </si>
  <si>
    <t>ビフェントリン水和剤</t>
  </si>
  <si>
    <t>７．２％</t>
  </si>
  <si>
    <t>ピメトロジン水和剤</t>
  </si>
  <si>
    <t>チェス水和剤</t>
  </si>
  <si>
    <t>チェス顆粒水和剤</t>
  </si>
  <si>
    <t>ピメトロジン粒剤</t>
  </si>
  <si>
    <t>チェス粒剤</t>
  </si>
  <si>
    <t>ピラクロストロビン・ボスカリド水和剤</t>
  </si>
  <si>
    <t>シグナムＷＤＧ</t>
  </si>
  <si>
    <t>ナリアＷＤＧ</t>
  </si>
  <si>
    <t>６．８％</t>
  </si>
  <si>
    <t>イネキングフロアブル</t>
  </si>
  <si>
    <t>イネキング１キロ粒剤</t>
  </si>
  <si>
    <t>イネキングジャンボ</t>
  </si>
  <si>
    <t>ピラクロニル・フルセトスルフロン・メソトリオン粒剤</t>
  </si>
  <si>
    <t>センイチＭＸ１キロ粒剤</t>
  </si>
  <si>
    <t>ピラクロニル・プロピリスルフロン水和剤</t>
  </si>
  <si>
    <t>ピラクロニル・プロピリスルフロン粒剤</t>
  </si>
  <si>
    <t>ピラクロニル・ブロモブチド・ベンスルフロンメチル水和剤</t>
  </si>
  <si>
    <t>日農イッポンフロアブル</t>
  </si>
  <si>
    <t>ピラクロニル・ブロモブチド・ベンスルフロンメチル粒剤</t>
  </si>
  <si>
    <t>日農イッポン１キロ粒剤７５</t>
  </si>
  <si>
    <t>日農イッポンジャンボ</t>
  </si>
  <si>
    <t>ピラクロニル・ベンゾビシクロン・ベンゾフェナップ水和剤</t>
  </si>
  <si>
    <t>ピラクロニル・ベンゾビシクロン・ベンゾフェナップ粒剤</t>
  </si>
  <si>
    <t>ピラクロニル・ベンゾビシクロン水和剤</t>
  </si>
  <si>
    <t>サンシャインフロアブル</t>
  </si>
  <si>
    <t>ピラクロニル・ベンゾビシクロン粒剤</t>
  </si>
  <si>
    <t>サンシャインジャンボ</t>
  </si>
  <si>
    <t>ピラクロニル水和剤</t>
  </si>
  <si>
    <t>ピラクロンフロアブル</t>
  </si>
  <si>
    <t>兆フロアブル</t>
  </si>
  <si>
    <t>ピラクロニル粒剤</t>
  </si>
  <si>
    <t>ピラクロン１キロ粒剤</t>
  </si>
  <si>
    <t>兆１キロ粒剤</t>
  </si>
  <si>
    <t>アピロファイン顆粒</t>
  </si>
  <si>
    <t>ピラゾスルフロンエチル・フェントラザミド・ベンゾビシクロン水和剤</t>
  </si>
  <si>
    <t>２．６％</t>
  </si>
  <si>
    <t>ピラゾスルフロンエチル・フェントラザミド・ベンゾビシクロン粒剤</t>
  </si>
  <si>
    <t>０．０７０％</t>
  </si>
  <si>
    <t>ピラゾスルフロンエチル水和剤</t>
  </si>
  <si>
    <t>ピラゾスルフロンエチル粒剤</t>
  </si>
  <si>
    <t>シリウス粒剤</t>
  </si>
  <si>
    <t>ウエスフロアブル</t>
  </si>
  <si>
    <t>２６．１％</t>
  </si>
  <si>
    <t>チャンスタイムフロアブル</t>
  </si>
  <si>
    <t>チャンスタイム１キロ粒剤</t>
  </si>
  <si>
    <t>クサカリン粒剤２５</t>
  </si>
  <si>
    <t>クサカリン粒剤３５</t>
  </si>
  <si>
    <t>チャンスタイムＺフロアブル</t>
  </si>
  <si>
    <t>ピラフルフェンエチル・ブロマシル粉粒剤</t>
  </si>
  <si>
    <t>ソクガレ微粒剤</t>
  </si>
  <si>
    <t>０．０１５％</t>
  </si>
  <si>
    <t>ピラフルフェンエチル水和剤</t>
  </si>
  <si>
    <t>ピラフルフェンエチル乳剤</t>
  </si>
  <si>
    <t>デシカン乳剤</t>
  </si>
  <si>
    <t>ピリダベン水和剤</t>
  </si>
  <si>
    <t>ピリダリル水和剤</t>
  </si>
  <si>
    <t>プレオフロアブル</t>
  </si>
  <si>
    <t>ピリダリル乳剤</t>
  </si>
  <si>
    <t>マザック乳剤</t>
  </si>
  <si>
    <t>アピロキリオＭＸ１キロ粒剤５１</t>
  </si>
  <si>
    <t>アピロキリオＭＸ１キロ粒剤７５</t>
  </si>
  <si>
    <t>アピロプロフロアブル</t>
  </si>
  <si>
    <t>アピロトップ１キロ粒剤５１</t>
  </si>
  <si>
    <t>ピリフタリド・メソトリオン・メタゾスルフロン粒剤</t>
  </si>
  <si>
    <t>アクシズＭＸ１キロ粒剤</t>
  </si>
  <si>
    <t>シング乳剤</t>
  </si>
  <si>
    <t>ホクサンシング乳剤</t>
  </si>
  <si>
    <t>ピリブチカルブ・ブロモブチド・ベンゾフェナップ水和剤</t>
  </si>
  <si>
    <t>ピリブチカルブ・ベンスルフロンメチル水和剤</t>
  </si>
  <si>
    <t>ＭＩＣカルショットフロアブル</t>
  </si>
  <si>
    <t>ピリブチカルブ水和剤</t>
  </si>
  <si>
    <t>ピリブチカルブ粒剤</t>
  </si>
  <si>
    <t>エイゲン粒剤</t>
  </si>
  <si>
    <t>ピリフルキナゾン水和剤</t>
  </si>
  <si>
    <t>クミアイコルト顆粒水和剤</t>
  </si>
  <si>
    <t>コルト顆粒水和剤</t>
  </si>
  <si>
    <t>ピリプロキシフェンマイクロカプセル剤</t>
  </si>
  <si>
    <t>ピリプロキシフェン剤</t>
  </si>
  <si>
    <t>１．０ｇ／㎡</t>
  </si>
  <si>
    <t>ピリプロキシフェン乳剤</t>
  </si>
  <si>
    <t>ピリベンカルブ水和剤</t>
  </si>
  <si>
    <t>ファンタジスタ顆粒水和剤</t>
  </si>
  <si>
    <t>日曹ファンタジスタ顆粒水和剤</t>
  </si>
  <si>
    <t>ピリミジフェン水和剤</t>
  </si>
  <si>
    <t>ピリミスルファン剤</t>
  </si>
  <si>
    <t>ピリミスルファン粒剤</t>
  </si>
  <si>
    <t>アトトリ１キロ粒剤</t>
  </si>
  <si>
    <t>ピリミノバックメチル・ブロモブチド・ベンスルフロンメチル・ペントキサゾン剤</t>
  </si>
  <si>
    <t>トップガン２５０グラム</t>
  </si>
  <si>
    <t>トップガンＬ２５０グラム</t>
  </si>
  <si>
    <t>トップガンＬジャンボ</t>
  </si>
  <si>
    <t>トップガンジャンボ</t>
  </si>
  <si>
    <t>ピリミノバックメチル・ブロモブチド・ベンスルフロンメチル・ペントキサゾン水和剤</t>
  </si>
  <si>
    <t>０．８３％</t>
  </si>
  <si>
    <t>トップガンＬフロアブル</t>
  </si>
  <si>
    <t>０．５６％</t>
  </si>
  <si>
    <t>トップガンフロアブル</t>
  </si>
  <si>
    <t>ピリミノバックメチル・ブロモブチド・ベンスルフロンメチル・ペントキサゾン粒剤</t>
  </si>
  <si>
    <t>０．４５％</t>
  </si>
  <si>
    <t>トップガンＧＴ１キロ粒剤５１</t>
  </si>
  <si>
    <t>トップガンＧＴ１キロ粒剤７５</t>
  </si>
  <si>
    <t>ピリミノバックメチル・ベンタゾン粒剤</t>
  </si>
  <si>
    <t>ピリミノバックメチル剤</t>
  </si>
  <si>
    <t>ピリミノバックメチル粒剤</t>
  </si>
  <si>
    <t>ピリミホスメチル乳剤</t>
  </si>
  <si>
    <t>ＳＴアクテリック乳剤</t>
  </si>
  <si>
    <t>４９．０％</t>
  </si>
  <si>
    <t>ピレトリン乳剤</t>
  </si>
  <si>
    <t>０．００６０％</t>
  </si>
  <si>
    <t>ピロキロン粉粒剤</t>
  </si>
  <si>
    <t>コラトップジャンボＰ</t>
  </si>
  <si>
    <t>ピロキロン粒剤</t>
  </si>
  <si>
    <t>クミアイコラトップ１キロ粒剤１２</t>
  </si>
  <si>
    <t>クミアイコラトップ粒剤２４</t>
  </si>
  <si>
    <t>クミアイコラトップ粒剤５</t>
  </si>
  <si>
    <t>コラトップ１キロ粒剤１２</t>
  </si>
  <si>
    <t>コラトップ粒剤２４</t>
  </si>
  <si>
    <t>コラトップ粒剤５</t>
  </si>
  <si>
    <t>フィプロニル・イソプロチオラン・ピロキロン粒剤</t>
  </si>
  <si>
    <t>ピカピカ粒剤</t>
  </si>
  <si>
    <t>フィプロニル・イソプロチオラン粒剤</t>
  </si>
  <si>
    <t>フィプロニル・オリサストロビン粒剤</t>
  </si>
  <si>
    <t>北おろし箱粒剤</t>
  </si>
  <si>
    <t>嵐プリンス箱粒剤１０</t>
  </si>
  <si>
    <t>嵐プリンス箱粒剤６</t>
  </si>
  <si>
    <t>フィプロニル・ジクロシメット・フラメトピル粒剤</t>
  </si>
  <si>
    <t>フィプロニル・ジクロシメット粒剤</t>
  </si>
  <si>
    <t>ＢＡＳＦデラウスプリンス粒剤０６</t>
  </si>
  <si>
    <t>ＢＡＳＦデラウスプリンス粒剤１０</t>
  </si>
  <si>
    <t>デラウスプリンス粒剤０６</t>
  </si>
  <si>
    <t>デラウスプリンス粒剤１０</t>
  </si>
  <si>
    <t>日産デラウスプリンス粒剤０６</t>
  </si>
  <si>
    <t>日産デラウスプリンス粒剤１０</t>
  </si>
  <si>
    <t>フィプロニル・チアジニル・フラメトピル粒剤</t>
  </si>
  <si>
    <t>フィプロニル・チアジニル粒剤</t>
  </si>
  <si>
    <t>ブイゲットプリンス粒剤１０</t>
  </si>
  <si>
    <t>フィプロニル・フラメトピル粒剤</t>
  </si>
  <si>
    <t>Ｄｒ．オリゼプリンス粒剤１０</t>
  </si>
  <si>
    <t>フィプロニル粒剤</t>
  </si>
  <si>
    <t>ＢＡＳＦプリンス粒剤</t>
  </si>
  <si>
    <t>プリンスベイト</t>
  </si>
  <si>
    <t>日産プリンス粒剤</t>
  </si>
  <si>
    <t>フェリムゾン・フサライド水和剤</t>
  </si>
  <si>
    <t>ブラシンゾル</t>
  </si>
  <si>
    <t>ブラシンフロアブル</t>
  </si>
  <si>
    <t>フェリムゾン・フサライド粉剤</t>
  </si>
  <si>
    <t>ブラシン粉剤ＤＬ</t>
  </si>
  <si>
    <t>フェリムゾン水和剤</t>
  </si>
  <si>
    <t>タケブラス</t>
  </si>
  <si>
    <t>フェントラザミド・ブロモブチド・ベンスルフロンメチル粒剤</t>
  </si>
  <si>
    <t>クサオウジ１キロ粒剤７５</t>
  </si>
  <si>
    <t>クサオウジＨジャンボ</t>
  </si>
  <si>
    <t>フェントラザミド・ベンスルフロンメチル・ベンゾビシクロン粒剤</t>
  </si>
  <si>
    <t>サンケイハクサップ水和剤</t>
  </si>
  <si>
    <t>ハクサップ水和剤</t>
  </si>
  <si>
    <t>協友ハクサップ水和剤</t>
  </si>
  <si>
    <t>フェンピラザミン水和剤</t>
  </si>
  <si>
    <t>ピクシオＤＦ</t>
  </si>
  <si>
    <t>ダニトロンフロアブル</t>
  </si>
  <si>
    <t>アスパイア水和剤</t>
  </si>
  <si>
    <t>２２．０％</t>
  </si>
  <si>
    <t>フェンプロパトリン・ＭＥＰ水和剤</t>
  </si>
  <si>
    <t>フェンプロパトリン・ＭＥＰ乳剤</t>
  </si>
  <si>
    <t>フェンプロパトリン・ミクロブタニル液剤</t>
  </si>
  <si>
    <t>フェンプロパトリン・メパニピリム水和剤</t>
  </si>
  <si>
    <t>フェンプロパトリンくん煙剤</t>
  </si>
  <si>
    <t>フェンプロパトリン水和剤</t>
  </si>
  <si>
    <t>フェンプロパトリン乳剤</t>
  </si>
  <si>
    <t>フェンヘキサミド・フルジオキソニル水和剤</t>
  </si>
  <si>
    <t>フェンヘキサミド水和剤</t>
  </si>
  <si>
    <t>フェンメディファム・メタミトロン水和剤</t>
  </si>
  <si>
    <t>フェンメディファム乳剤</t>
  </si>
  <si>
    <t>１４．７％</t>
  </si>
  <si>
    <t>０．４９ｍｇ／枚</t>
  </si>
  <si>
    <t>フサライド・フルトラニル水和剤</t>
  </si>
  <si>
    <t>モンカットラブサイド２０フロアブル</t>
  </si>
  <si>
    <t>フサライド水和剤</t>
  </si>
  <si>
    <t>ラブサイドフロアブル</t>
  </si>
  <si>
    <t>協友ラブサイドフロアブル</t>
  </si>
  <si>
    <t>フサライド粉剤</t>
  </si>
  <si>
    <t>イネゼットＥＷ</t>
  </si>
  <si>
    <t>クミアイサキドリＥＷ</t>
  </si>
  <si>
    <t>シンウチＥＷ</t>
  </si>
  <si>
    <t>ブタミホス・ブロモブチド粒剤</t>
  </si>
  <si>
    <t>ブタミホス乳剤</t>
  </si>
  <si>
    <t>ブタミホス粒剤</t>
  </si>
  <si>
    <t>ヒエトップ粒剤</t>
  </si>
  <si>
    <t>フッ化スルフリルくん蒸剤</t>
  </si>
  <si>
    <t>空気呼吸器</t>
    <rPh sb="0" eb="2">
      <t>クウキ</t>
    </rPh>
    <rPh sb="2" eb="5">
      <t>コキュウキ</t>
    </rPh>
    <phoneticPr fontId="1"/>
  </si>
  <si>
    <t>毒物</t>
    <rPh sb="0" eb="2">
      <t>ドクブツ</t>
    </rPh>
    <phoneticPr fontId="1"/>
  </si>
  <si>
    <t>９９．０％</t>
  </si>
  <si>
    <t>ブプロフェジン・フルトラニル水和剤</t>
  </si>
  <si>
    <t>ブプロフェジン水和剤</t>
  </si>
  <si>
    <t>ブプロフェジン粉剤</t>
  </si>
  <si>
    <t>ブプロフェジン粒剤</t>
  </si>
  <si>
    <t>フラザスルフロン水和剤</t>
  </si>
  <si>
    <t>カタナ水和剤</t>
  </si>
  <si>
    <t>カタナ顆粒水和剤</t>
  </si>
  <si>
    <t>シバゲンＤＦ</t>
  </si>
  <si>
    <t>シバゲン水和剤</t>
  </si>
  <si>
    <t>フラザスルフロン粒剤</t>
  </si>
  <si>
    <t>シバゲン粒剤０．１</t>
  </si>
  <si>
    <t>フラメトピル水和剤</t>
  </si>
  <si>
    <t>リゾトップ</t>
  </si>
  <si>
    <t>フラメトピル粒剤</t>
  </si>
  <si>
    <t>フルアジナム水和剤</t>
  </si>
  <si>
    <t>３９．５％</t>
  </si>
  <si>
    <t>日曹フロンサイドＳＣ</t>
  </si>
  <si>
    <t>フルアジナム粉剤</t>
  </si>
  <si>
    <t>ホクサンフロンサイド粉剤</t>
  </si>
  <si>
    <t>石原フロンサイド粉剤</t>
  </si>
  <si>
    <t>フルアジホップＰ・リニュロン水和剤</t>
  </si>
  <si>
    <t>ワンクロスＷＧ</t>
  </si>
  <si>
    <t>フルアジホップＰ乳剤</t>
  </si>
  <si>
    <t>ワンサイドＰ乳剤</t>
  </si>
  <si>
    <t>フルオピコリド・プロパモカルブ塩酸塩水和剤</t>
  </si>
  <si>
    <t>リライアブルフロアブル</t>
  </si>
  <si>
    <t>フルオピコリド・ベンチアバリカルブイソプロピル水和剤</t>
  </si>
  <si>
    <t>ジャストフィットフロアブル</t>
  </si>
  <si>
    <t>フルオルイミド水和剤</t>
  </si>
  <si>
    <t>クミアイストライド顆粒水和剤</t>
  </si>
  <si>
    <t>ストライド顆粒水和剤</t>
  </si>
  <si>
    <t>兼商ストライド顆粒水和剤</t>
  </si>
  <si>
    <t>三菱スパットサイド水和剤</t>
  </si>
  <si>
    <t>フルキサピロキサド水和剤</t>
  </si>
  <si>
    <t>セルカディスフロアブル</t>
  </si>
  <si>
    <t>フルジオキソニル水和剤</t>
  </si>
  <si>
    <t>ウイスペクト水和剤５</t>
  </si>
  <si>
    <t>マキシム４０</t>
  </si>
  <si>
    <t>メダリオン水和剤</t>
  </si>
  <si>
    <t>フルスルファミド・フルトラニル粉剤</t>
  </si>
  <si>
    <t>ネビモン粉剤</t>
  </si>
  <si>
    <t>フルスルファミド水和剤</t>
  </si>
  <si>
    <t>ネビジン顆粒水和剤</t>
  </si>
  <si>
    <t>フルスルファミド粉剤</t>
  </si>
  <si>
    <t>ネビジン粉剤</t>
  </si>
  <si>
    <t>フルスルファミド粉粒剤</t>
  </si>
  <si>
    <t>ネビリュウ</t>
  </si>
  <si>
    <t>フルセトスルフロン水和剤</t>
  </si>
  <si>
    <t>スケダチ顆粒</t>
  </si>
  <si>
    <t>バックアタックＤＦ</t>
  </si>
  <si>
    <t>ヒエクッパ顆粒</t>
  </si>
  <si>
    <t>フルセトスルフロン粒剤</t>
  </si>
  <si>
    <t>スケダチ１キロ粒剤</t>
  </si>
  <si>
    <t>０．２２％</t>
  </si>
  <si>
    <t>スケダチジャンボ</t>
  </si>
  <si>
    <t>０．４４％</t>
  </si>
  <si>
    <t>ヒエクッパ１キロ粒剤</t>
  </si>
  <si>
    <t>ヒエクッパジャンボ</t>
  </si>
  <si>
    <t>フルチアセットメチル乳剤</t>
  </si>
  <si>
    <t>ベルベカット乳剤</t>
  </si>
  <si>
    <t>フルチアニル乳剤</t>
  </si>
  <si>
    <t>ガッテン乳剤</t>
  </si>
  <si>
    <t>トライアンフ水和剤</t>
  </si>
  <si>
    <t>フルトラニル水和剤</t>
  </si>
  <si>
    <t>グラポストフロアブル</t>
  </si>
  <si>
    <t>モンカットフロアブル</t>
  </si>
  <si>
    <t>モンカットフロアブル４０</t>
  </si>
  <si>
    <t>モンカット水和剤</t>
  </si>
  <si>
    <t>モンカット水和剤５０</t>
  </si>
  <si>
    <t>フルトラニル乳剤</t>
  </si>
  <si>
    <t>モンカット乳剤</t>
  </si>
  <si>
    <t>フルトラニル粉剤</t>
  </si>
  <si>
    <t>モンカットファイン粉剤２０ＤＬ</t>
  </si>
  <si>
    <t>フルトラニル粒剤</t>
  </si>
  <si>
    <t>モンカット１キロ粒剤２１</t>
  </si>
  <si>
    <t>２１．０％</t>
  </si>
  <si>
    <t>マブリックジェット</t>
  </si>
  <si>
    <t>新富士マブリックジェット</t>
  </si>
  <si>
    <t>日曹マブリックジェット</t>
  </si>
  <si>
    <t>クミアイマブリック水和剤２０</t>
  </si>
  <si>
    <t>マブリック水和剤２０</t>
  </si>
  <si>
    <t>クミアイマブリックＥＷ</t>
  </si>
  <si>
    <t>マブリックＥＷ</t>
  </si>
  <si>
    <t>フルフェノクスロン乳剤</t>
  </si>
  <si>
    <t>フルベンジアミド水和剤</t>
  </si>
  <si>
    <t>フェニックスフロアブル</t>
  </si>
  <si>
    <t>フェニックス顆粒水和剤</t>
  </si>
  <si>
    <t>ペガサスフロアブル</t>
  </si>
  <si>
    <t>日曹フェニックスフロアブル</t>
  </si>
  <si>
    <t>日曹フェニックス顆粒水和剤</t>
  </si>
  <si>
    <t>フルポキサム水和剤</t>
  </si>
  <si>
    <t>フルミオキサジン水和剤</t>
  </si>
  <si>
    <t>フルミオＷＤＧ</t>
  </si>
  <si>
    <t>７．６％</t>
  </si>
  <si>
    <t>ホクサンクサコントフロアブル</t>
  </si>
  <si>
    <t>エリジャンＥＷ乳剤</t>
  </si>
  <si>
    <t>３８．５％</t>
  </si>
  <si>
    <t>エリジャン乳剤</t>
  </si>
  <si>
    <t>エリジャンジャンボ</t>
  </si>
  <si>
    <t>ソルネット１キロ粒剤</t>
  </si>
  <si>
    <t>プロクロラズ乳剤</t>
  </si>
  <si>
    <t>スポルタック乳剤</t>
  </si>
  <si>
    <t>日産スポルタック乳剤</t>
  </si>
  <si>
    <t>プロジアミン水和剤</t>
  </si>
  <si>
    <t>クサブロック</t>
  </si>
  <si>
    <t>４０．７％</t>
  </si>
  <si>
    <t>プロシミドン・マンゼブ水和剤</t>
  </si>
  <si>
    <t>住化ジマンレックス水和剤</t>
  </si>
  <si>
    <t>プロシミドンくん煙剤</t>
  </si>
  <si>
    <t>スミレックスくん煙顆粒</t>
  </si>
  <si>
    <t>プロシミドン水和剤</t>
  </si>
  <si>
    <t>住化スミレックス水和剤</t>
  </si>
  <si>
    <t>日農スミレックス水和剤</t>
  </si>
  <si>
    <t>プロシミドン粉剤</t>
  </si>
  <si>
    <t>住化スミレックスＦＤ</t>
  </si>
  <si>
    <t>プロスルホカルブ・リニュロン乳剤</t>
  </si>
  <si>
    <t>プロスルホカルブ・リニュロン粉粒剤</t>
  </si>
  <si>
    <t>プロスルホカルブ乳剤</t>
  </si>
  <si>
    <t>７８．４％</t>
  </si>
  <si>
    <t>プロチオホス水和剤</t>
  </si>
  <si>
    <t>プロチオホス乳剤</t>
  </si>
  <si>
    <t>トクチオン乳剤</t>
  </si>
  <si>
    <t>プロチオホス粉剤</t>
  </si>
  <si>
    <t>トクチオン粉剤</t>
  </si>
  <si>
    <t>プロチオホス粉粒剤</t>
  </si>
  <si>
    <t>トクチオン細粒剤Ｆ</t>
  </si>
  <si>
    <t>フロニカミドくん煙剤</t>
  </si>
  <si>
    <t>ウララくん煙剤</t>
  </si>
  <si>
    <t>新富士ウララくん煙剤</t>
  </si>
  <si>
    <t>フロニカミド水和剤</t>
  </si>
  <si>
    <t>ウララＤＦ</t>
  </si>
  <si>
    <t>ウララフロアブル</t>
  </si>
  <si>
    <t>フロニカミド粒剤</t>
  </si>
  <si>
    <t>ウララ粒剤</t>
  </si>
  <si>
    <t>プロパモカルブ塩酸塩液剤</t>
  </si>
  <si>
    <t>６６．７％</t>
  </si>
  <si>
    <t>１４．３％</t>
  </si>
  <si>
    <t>チルト乳剤２５</t>
  </si>
  <si>
    <t>プロピザミド水和剤</t>
  </si>
  <si>
    <t>アグロマックス水和剤</t>
  </si>
  <si>
    <t>プロヒドロジャスモン液剤</t>
  </si>
  <si>
    <t>プロピネブ水和剤</t>
  </si>
  <si>
    <t>プロピリスルフロン・ブロモブチド水和剤</t>
  </si>
  <si>
    <t>プロピリスルフロン・ブロモブチド粒剤</t>
  </si>
  <si>
    <t>プロピリスルフロン・ベンゾビシクロン水和剤</t>
  </si>
  <si>
    <t>プロピリスルフロン・ベンゾビシクロン粒剤</t>
  </si>
  <si>
    <t>プロピリスルフロン水和剤</t>
  </si>
  <si>
    <t>プロピリスルフロン粒剤</t>
  </si>
  <si>
    <t>デュアルサイド水和剤</t>
  </si>
  <si>
    <t>アカリタッチ乳剤</t>
  </si>
  <si>
    <t>プロヘキサジオンカルシウム塩水和剤</t>
  </si>
  <si>
    <t>カルタイムフロアブル</t>
  </si>
  <si>
    <t>ビオロックフロアブル</t>
  </si>
  <si>
    <t>ビビフルフロアブル</t>
  </si>
  <si>
    <t>理研ビオロックフロアブル</t>
  </si>
  <si>
    <t>プロヘキサジオンカルシウム塩塗布剤</t>
  </si>
  <si>
    <t>プロヘキサジオンカルシウム塩粉剤</t>
  </si>
  <si>
    <t>ビビフル粉剤ＤＬ</t>
  </si>
  <si>
    <t>Ｄｒ．オリゼ箱粒剤</t>
  </si>
  <si>
    <t>ブロマシル・ＤＣＭＵ・ＭＣＰＰ粒剤</t>
  </si>
  <si>
    <t>ネコソギトップＲＸ</t>
  </si>
  <si>
    <t>まるぼうずＤＸ</t>
  </si>
  <si>
    <t>ブロマシル・ＤＣＭＵ粒剤</t>
  </si>
  <si>
    <t>ブロマシル・ＭＣＰＰ粒剤</t>
  </si>
  <si>
    <t>まるぼうず</t>
  </si>
  <si>
    <t>まるぼうずＧ</t>
  </si>
  <si>
    <t>ブロマシル水和剤</t>
  </si>
  <si>
    <t>ブロマシル粉粒剤</t>
  </si>
  <si>
    <t>こっぱＳ</t>
  </si>
  <si>
    <t>快速除草</t>
  </si>
  <si>
    <t>ブロマシル粒剤</t>
  </si>
  <si>
    <t>こっぱみじん</t>
  </si>
  <si>
    <t>ネコソギトップ</t>
  </si>
  <si>
    <t>ネコソギトップＸ粒剤</t>
  </si>
  <si>
    <t>ボロシル</t>
  </si>
  <si>
    <t>プロメトリン・ＩＰＣ乳剤</t>
  </si>
  <si>
    <t>ビンサイド乳剤</t>
  </si>
  <si>
    <t>プロメトリン水和剤</t>
  </si>
  <si>
    <t>ブロモブチド・ベンスルフロンメチル・ペントキサゾン粒剤</t>
  </si>
  <si>
    <t>２２．５％</t>
  </si>
  <si>
    <t>ブロモブチド・ペントキサゾン剤</t>
  </si>
  <si>
    <t>ブロモブチド・ペントキサゾン水和剤</t>
  </si>
  <si>
    <t>フロラスラム水和剤</t>
  </si>
  <si>
    <t>ＳＴアンビルフロアブル</t>
  </si>
  <si>
    <t>アンビルフロアブル</t>
  </si>
  <si>
    <t>協友アンビルフロアブル</t>
  </si>
  <si>
    <t>ヘキサジノン・ＤＢＮ・ＤＣＭＵ粒剤</t>
  </si>
  <si>
    <t>ワイドウェイＶ粒剤</t>
  </si>
  <si>
    <t>ヘキサジノン・ＤＢＮ粒剤</t>
  </si>
  <si>
    <t>草退治Ｅ粒剤</t>
  </si>
  <si>
    <t>ヘキサジノン水溶剤</t>
  </si>
  <si>
    <t>ＨＣＣプルトン水溶剤</t>
  </si>
  <si>
    <t>プルトン水溶剤</t>
  </si>
  <si>
    <t>ヘキサジノン粒剤</t>
  </si>
  <si>
    <t>ヘキシチアゾクス水和剤</t>
  </si>
  <si>
    <t>ニッソラン水和剤</t>
  </si>
  <si>
    <t>ペキロマイセス　テヌイペス乳剤</t>
  </si>
  <si>
    <t>ゴッツＡ</t>
  </si>
  <si>
    <t>５×１０＾８個／ｍＬ</t>
  </si>
  <si>
    <t>住友化学ゴッツＡ</t>
  </si>
  <si>
    <t>ペキロマイセス　フモソロセウス水和剤</t>
  </si>
  <si>
    <t>ペノキススラム・ベンタゾン粒剤</t>
  </si>
  <si>
    <t>ペノキススラム水和剤</t>
  </si>
  <si>
    <t>ワイドアタックＳＣ</t>
  </si>
  <si>
    <t>ベノミル・ＴＰＮ水和剤</t>
  </si>
  <si>
    <t>ベノミル水和剤</t>
  </si>
  <si>
    <t>ペルメトリン・ＴＰＮエアゾル</t>
  </si>
  <si>
    <t>カダンＶⅡ</t>
  </si>
  <si>
    <t>０．０３０％</t>
  </si>
  <si>
    <t>ペルメトリン・トリホリンエアゾル</t>
  </si>
  <si>
    <t>ペルメトリン・ミクロブタニルエアゾル</t>
  </si>
  <si>
    <t>ベニカＸ</t>
  </si>
  <si>
    <t>ペルメトリン・ミクロブタニル液剤</t>
  </si>
  <si>
    <t>ペルメトリン・ミクロブタニル乳剤</t>
  </si>
  <si>
    <t>ベニカＸ乳剤</t>
  </si>
  <si>
    <t>ペルメトリンエアゾル</t>
  </si>
  <si>
    <t>カダンＡＰ</t>
  </si>
  <si>
    <t>カダンＶ</t>
  </si>
  <si>
    <t>ペルメトリンマイクロカプセル剤</t>
  </si>
  <si>
    <t>ペルメトリン液剤</t>
  </si>
  <si>
    <t>ペルメトリン水和剤</t>
  </si>
  <si>
    <t>アディオンフロアブル</t>
  </si>
  <si>
    <t>アディオン水和剤</t>
  </si>
  <si>
    <t>サンケイアディオンフロアブル</t>
  </si>
  <si>
    <t>サンケイアディオン水和剤</t>
  </si>
  <si>
    <t>協友アディオンフロアブル</t>
  </si>
  <si>
    <t>協友アディオン水和剤</t>
  </si>
  <si>
    <t>ペルメトリン乳剤</t>
  </si>
  <si>
    <t>ＭＩＣアディオン乳剤</t>
  </si>
  <si>
    <t>アディオン乳剤</t>
  </si>
  <si>
    <t>サンケイアディオン乳剤</t>
  </si>
  <si>
    <t>ベニカＳ乳剤</t>
  </si>
  <si>
    <t>ホクサンアディオン乳剤</t>
  </si>
  <si>
    <t>協友アディオン乳剤</t>
  </si>
  <si>
    <t>金鳥アディオン乳剤</t>
  </si>
  <si>
    <t>ペンシクロン水和剤</t>
  </si>
  <si>
    <t>ホクサンモンセレン顆粒水和剤</t>
  </si>
  <si>
    <t>モンセレンフロアブル</t>
  </si>
  <si>
    <t>モンセレン顆粒水和剤</t>
  </si>
  <si>
    <t>協友モンセレンフロアブル</t>
  </si>
  <si>
    <t>三共モンセレン顆粒水和剤</t>
  </si>
  <si>
    <t>ペンシクロン粒剤</t>
  </si>
  <si>
    <t>ベンジルアミノプリン液剤</t>
  </si>
  <si>
    <t>ベンスルタップ粒剤</t>
  </si>
  <si>
    <t>ベンスルフロンメチル・メフェナセット粒剤</t>
  </si>
  <si>
    <t>ベンゾビシクロン・ペントキサゾン水和剤</t>
  </si>
  <si>
    <t>ＳＤＳプレッサフロアブル</t>
  </si>
  <si>
    <t>プレッサフロアブル</t>
  </si>
  <si>
    <t>ベンゾビシクロン・ペントキサゾン粒剤</t>
  </si>
  <si>
    <t>ベンゾビシクロン水和剤</t>
  </si>
  <si>
    <t>ベンゾビシクロン粒剤</t>
  </si>
  <si>
    <t>ベンタゾン液剤</t>
  </si>
  <si>
    <t>ＢＡＳＦ大豆バサグラン液剤（ナトリウム塩）</t>
  </si>
  <si>
    <t>クミアイバサグラン液剤（ナトリウム塩）</t>
  </si>
  <si>
    <t>住化バサグラン液剤（ナトリウム塩）</t>
  </si>
  <si>
    <t>住友化学大豆バサグラン液剤（ナトリウム塩）</t>
  </si>
  <si>
    <t>ベンタゾン粒剤</t>
  </si>
  <si>
    <t>ＢＡＳＦバサグラン粒剤（ナトリウム塩）</t>
  </si>
  <si>
    <t>クミアイバサグラン粒剤（ナトリウム塩）</t>
  </si>
  <si>
    <t>ベンチアバリカルブイソプロピル・ＴＰＮ水和剤</t>
  </si>
  <si>
    <t>ベンチアバリカルブイソプロピル・マンゼブ水和剤</t>
  </si>
  <si>
    <t>カンパネラ水和剤</t>
  </si>
  <si>
    <t>３．７５％</t>
  </si>
  <si>
    <t>ベネセット水和剤</t>
  </si>
  <si>
    <t>ベンチアバリカルブイソプロピル水和剤</t>
  </si>
  <si>
    <t>マモロット顆粒水和剤</t>
  </si>
  <si>
    <t>ペンチオピラド水和剤</t>
  </si>
  <si>
    <t>アフェットフロアブル</t>
  </si>
  <si>
    <t>ガイア顆粒水和剤</t>
  </si>
  <si>
    <t>理研ガイア顆粒水和剤</t>
  </si>
  <si>
    <t>ペンディメタリン・リニュロン乳剤</t>
  </si>
  <si>
    <t>カイタック乳剤</t>
  </si>
  <si>
    <t>ペンディメタリン・リニュロン粉粒剤</t>
  </si>
  <si>
    <t>カイタック細粒剤Ｆ</t>
  </si>
  <si>
    <t>ペンディメタリン水和剤</t>
  </si>
  <si>
    <t>ウェイアップフロアブル</t>
  </si>
  <si>
    <t>ペンディメタリン乳剤</t>
  </si>
  <si>
    <t>ペンディメタリン複合肥料</t>
  </si>
  <si>
    <t>ＢＡＳＦプレエム５５０粒剤</t>
  </si>
  <si>
    <t>ペンディメタリン粉粒剤</t>
  </si>
  <si>
    <t>ペントキサゾン・ＡＣＮ水和剤</t>
  </si>
  <si>
    <t>ペントキサゾン水和剤</t>
  </si>
  <si>
    <t>サインヨシフロアブル</t>
  </si>
  <si>
    <t>ベアスフロアブル</t>
  </si>
  <si>
    <t>ペントキサゾン粒剤</t>
  </si>
  <si>
    <t>ベアス１キロ粒剤</t>
  </si>
  <si>
    <t>ベンフラカルブ粒剤</t>
  </si>
  <si>
    <t>オンコルＯＫ粒剤</t>
  </si>
  <si>
    <t>オンコル粒剤１</t>
  </si>
  <si>
    <t>オンコル粒剤５</t>
  </si>
  <si>
    <t>フルスロット顆粒水和剤</t>
  </si>
  <si>
    <t>バイオリサ・マダラ</t>
  </si>
  <si>
    <t>１×１０＾７ＣＦＵ／ｃ㎡</t>
  </si>
  <si>
    <t>４．４×１０＾１０個／ｇ</t>
  </si>
  <si>
    <t>１．６×１０＾１０個／ｍＬ</t>
  </si>
  <si>
    <t>バイオリサ・カミキリ</t>
  </si>
  <si>
    <t>１×１０＾７ｃｆｕ／ｃ㎡</t>
  </si>
  <si>
    <t>ボスカリド水和剤</t>
  </si>
  <si>
    <t>エメラルドＤＧ</t>
  </si>
  <si>
    <t>カンタスドライフロアブル</t>
  </si>
  <si>
    <t>日曹カンタスドライフロアブル</t>
  </si>
  <si>
    <t>石原ネマトリン粒剤</t>
  </si>
  <si>
    <t>ホセチル水和剤</t>
  </si>
  <si>
    <t>アリエッティ水和剤</t>
  </si>
  <si>
    <t>７９．５％</t>
  </si>
  <si>
    <t>ホラムスルフロン水和剤</t>
  </si>
  <si>
    <t>ポリオキシンエアゾル</t>
  </si>
  <si>
    <t>０．５５％</t>
  </si>
  <si>
    <t>ポリオキシン水溶剤</t>
  </si>
  <si>
    <t>ポリオキシンＡＬ水溶剤「科研」</t>
  </si>
  <si>
    <t>ポリオキシン水和剤</t>
  </si>
  <si>
    <t>ポリオキシンＡＬ水和剤</t>
  </si>
  <si>
    <t>ポリオキシンＡＬ水和剤「科研」</t>
  </si>
  <si>
    <t>ポリオキシンＺドライフロアブル</t>
  </si>
  <si>
    <t>ポリオキシンＺ水和剤「科研」</t>
  </si>
  <si>
    <t>日農ポリオキシンＡＬ水和剤</t>
  </si>
  <si>
    <t>日農ポリオキシンＺ水和剤</t>
  </si>
  <si>
    <t>ポリオキシン乳剤</t>
  </si>
  <si>
    <t>ポリオキシンＡＬ乳剤</t>
  </si>
  <si>
    <t>日農ポリオキシンＡＬ乳剤</t>
  </si>
  <si>
    <t>ホルクロルフェニュロン液剤</t>
  </si>
  <si>
    <t>フルメット液剤</t>
  </si>
  <si>
    <t>マシン油エアゾル</t>
  </si>
  <si>
    <t>ボルン</t>
  </si>
  <si>
    <t>マシン油乳剤</t>
  </si>
  <si>
    <t>イヅツヤマシン油乳剤９５</t>
  </si>
  <si>
    <t>９５．０％</t>
  </si>
  <si>
    <t>キング９５マシン</t>
  </si>
  <si>
    <t>クミアイアタックオイル</t>
  </si>
  <si>
    <t>クミアイ機械油乳剤９５</t>
  </si>
  <si>
    <t>サンケイ高度マシン９５</t>
  </si>
  <si>
    <t>特製スケルシン９５</t>
  </si>
  <si>
    <t>マラソン・ＭＥＰ乳剤</t>
  </si>
  <si>
    <t>スミソン乳剤</t>
  </si>
  <si>
    <t>トラサイドＡ乳剤</t>
  </si>
  <si>
    <t>マラソン乳剤</t>
  </si>
  <si>
    <t>サンケイマラソン乳剤</t>
  </si>
  <si>
    <t>一農マラソン乳剤</t>
  </si>
  <si>
    <t>家庭園芸用マラソン乳剤</t>
  </si>
  <si>
    <t>協友マラソン乳剤５０</t>
  </si>
  <si>
    <t>日産マラソン乳剤</t>
  </si>
  <si>
    <t>日農マラソン乳剤</t>
  </si>
  <si>
    <t>マラソン粉剤</t>
  </si>
  <si>
    <t>マラソン粉剤３</t>
  </si>
  <si>
    <t>マレイン酸ヒドラジド液剤</t>
  </si>
  <si>
    <t>ＯＭＨ－Ｋ</t>
  </si>
  <si>
    <t>マンジプロパミド水和剤</t>
  </si>
  <si>
    <t>２３．３％</t>
  </si>
  <si>
    <t>マンゼブ・ミクロブタニル水和剤</t>
  </si>
  <si>
    <t>マンゼブ・メタラキシルＭ水和剤</t>
  </si>
  <si>
    <t>マンゼブ水和剤</t>
  </si>
  <si>
    <t>クミアイペンコゼブフロアブル</t>
  </si>
  <si>
    <t>クミアイペンコゼブ水和剤</t>
  </si>
  <si>
    <t>ジマンダイセン水和剤</t>
  </si>
  <si>
    <t>クミアイペンコゼブ顆粒水和剤</t>
  </si>
  <si>
    <t>ジマンダイセンＤＦ</t>
  </si>
  <si>
    <t>ジマンダイセンフロアブル</t>
  </si>
  <si>
    <t>日農ジマンダイセンフロアブル</t>
  </si>
  <si>
    <t>マンネブ水和剤</t>
  </si>
  <si>
    <t>ミクロブタニル水和剤</t>
  </si>
  <si>
    <t>ミクロブタニル乳剤</t>
  </si>
  <si>
    <t>ミヤコカブリダニ剤</t>
  </si>
  <si>
    <t>スパイカルＥＸ</t>
  </si>
  <si>
    <t>２００頭／１０ｍＬ</t>
  </si>
  <si>
    <t>スパイカルプラス</t>
  </si>
  <si>
    <t>５０頭／パック</t>
  </si>
  <si>
    <t>ミヤコトップ</t>
  </si>
  <si>
    <t>２０００頭／２５０ｍＬ</t>
  </si>
  <si>
    <t>ミルベメクチン水和剤</t>
  </si>
  <si>
    <t>コロマイト水和剤</t>
  </si>
  <si>
    <t>ミルベメクチン乳剤</t>
  </si>
  <si>
    <t>コロマイト乳剤</t>
  </si>
  <si>
    <t>ミルベノック乳剤</t>
  </si>
  <si>
    <t>メコプロップＰカリウム塩液剤</t>
  </si>
  <si>
    <t>スコリテック液剤</t>
  </si>
  <si>
    <t>５６．５％</t>
  </si>
  <si>
    <t>一本締液剤</t>
  </si>
  <si>
    <t>メソトリオン・メタゾスルフロン粒剤</t>
  </si>
  <si>
    <t>トライアスＭＸ１キロ粒剤</t>
  </si>
  <si>
    <t>メソトリオン水和剤</t>
  </si>
  <si>
    <t>カリスト</t>
  </si>
  <si>
    <t>９．１％</t>
  </si>
  <si>
    <t>メソミル水和剤</t>
  </si>
  <si>
    <t>メソミル粉粒剤</t>
  </si>
  <si>
    <t>メタアルデヒド水和剤</t>
  </si>
  <si>
    <t>メタアルデヒド粒剤</t>
  </si>
  <si>
    <t>ジャンボタニシ退治粒剤</t>
  </si>
  <si>
    <t>スクミノン</t>
  </si>
  <si>
    <t>スクミノン５</t>
  </si>
  <si>
    <t>スネック粒剤</t>
  </si>
  <si>
    <t>ナメトックス</t>
  </si>
  <si>
    <t>メタフルミゾン水和剤</t>
  </si>
  <si>
    <t>アクセルフロアブル</t>
  </si>
  <si>
    <t>メタフルミゾン粒剤</t>
  </si>
  <si>
    <t>アクセルベイト</t>
  </si>
  <si>
    <t>メタミトロン水和剤</t>
  </si>
  <si>
    <t>メタミホップ乳剤</t>
  </si>
  <si>
    <t>グラスホップ</t>
  </si>
  <si>
    <t>ユニホップ</t>
  </si>
  <si>
    <t>メタラキシルＭ・ＴＰＮ水和剤</t>
  </si>
  <si>
    <t>メタラキシルＭ液剤</t>
  </si>
  <si>
    <t>エイプロン３１</t>
  </si>
  <si>
    <t>メタラキシル粒剤</t>
  </si>
  <si>
    <t>リドミル粒剤２</t>
  </si>
  <si>
    <t>トラペックサイド油剤</t>
  </si>
  <si>
    <t>メトキシフェノジド水和剤</t>
  </si>
  <si>
    <t>グレモＳＣ</t>
  </si>
  <si>
    <t>ファルコンフロアブル</t>
  </si>
  <si>
    <t>メトキシフェノジド粉剤</t>
  </si>
  <si>
    <t>芝美人フロアブル</t>
  </si>
  <si>
    <t>日産芝美人フロアブル</t>
  </si>
  <si>
    <t>メトスルフロンメチル水和剤</t>
  </si>
  <si>
    <t>メトミノストロビン剤</t>
  </si>
  <si>
    <t>クミアイオリブライト２５０Ｇ</t>
  </si>
  <si>
    <t>メトミノストロビン粒剤</t>
  </si>
  <si>
    <t>２７．０％</t>
  </si>
  <si>
    <t>オリブライト１キロ粒剤</t>
  </si>
  <si>
    <t>オリブライト粒剤</t>
  </si>
  <si>
    <t>メトリブジン・ＤＢＮ・ＤＣＭＵ粒剤</t>
  </si>
  <si>
    <t>クサノンＤＸ粒剤</t>
  </si>
  <si>
    <t>メトリブジン・ＤＢＮ粒剤</t>
  </si>
  <si>
    <t>ＧＦ草退治Ｖ粒剤</t>
  </si>
  <si>
    <t>メトリブジン水和剤</t>
  </si>
  <si>
    <t>センコル水和剤</t>
  </si>
  <si>
    <t>メパニピリムくん煙剤</t>
  </si>
  <si>
    <t>新富士フルピカくん煙剤</t>
  </si>
  <si>
    <t>メパニピリム水和剤</t>
  </si>
  <si>
    <t>フルピカフロアブル</t>
  </si>
  <si>
    <t>メプロニル水和剤</t>
  </si>
  <si>
    <t>バシタックゾル</t>
  </si>
  <si>
    <t>バシタック水和剤７５</t>
  </si>
  <si>
    <t>メプロニル粉剤</t>
  </si>
  <si>
    <t>バシタック粉剤</t>
  </si>
  <si>
    <t>バシタック粉剤ＤＬ</t>
  </si>
  <si>
    <t>ヤマトクサカゲロウ剤</t>
  </si>
  <si>
    <t>カゲタロウ</t>
  </si>
  <si>
    <t>ヨウ化メチルくん蒸剤</t>
  </si>
  <si>
    <t>検疫専用ヨウ化メチル</t>
  </si>
  <si>
    <t>リトルア剤</t>
  </si>
  <si>
    <t>フェロディンＳＬ</t>
  </si>
  <si>
    <t>４．５５ｍｇ／１個</t>
  </si>
  <si>
    <t>ヨトウコン－Ｈ</t>
  </si>
  <si>
    <t>リニュロン水和剤</t>
  </si>
  <si>
    <t>ホクサンロロックス</t>
  </si>
  <si>
    <t>丸和ロロックス</t>
  </si>
  <si>
    <t>日農ロロックス</t>
  </si>
  <si>
    <t>リニュロン粒剤</t>
  </si>
  <si>
    <t>リムスルフロン水和剤</t>
  </si>
  <si>
    <t>リン化アルミニウムくん蒸剤</t>
  </si>
  <si>
    <t>防毒マスク(全面面体　隔離式吸収缶リン化水素用)</t>
    <rPh sb="0" eb="2">
      <t>ボウドク</t>
    </rPh>
    <rPh sb="6" eb="8">
      <t>ゼンメン</t>
    </rPh>
    <rPh sb="8" eb="10">
      <t>メンタイ</t>
    </rPh>
    <rPh sb="11" eb="13">
      <t>カクリ</t>
    </rPh>
    <rPh sb="13" eb="14">
      <t>シキ</t>
    </rPh>
    <rPh sb="14" eb="15">
      <t>キュウ</t>
    </rPh>
    <rPh sb="15" eb="16">
      <t>シュウ</t>
    </rPh>
    <rPh sb="16" eb="17">
      <t>カン</t>
    </rPh>
    <rPh sb="19" eb="20">
      <t>カ</t>
    </rPh>
    <rPh sb="20" eb="22">
      <t>スイソ</t>
    </rPh>
    <rPh sb="22" eb="23">
      <t>ヨウ</t>
    </rPh>
    <phoneticPr fontId="1"/>
  </si>
  <si>
    <t>特定毒物</t>
    <rPh sb="0" eb="2">
      <t>トクテイ</t>
    </rPh>
    <rPh sb="2" eb="4">
      <t>ドクブツ</t>
    </rPh>
    <phoneticPr fontId="1"/>
  </si>
  <si>
    <t>ティベック</t>
  </si>
  <si>
    <t>５７．０％</t>
  </si>
  <si>
    <t>フミトキシン</t>
  </si>
  <si>
    <t>フミトキシン小球</t>
  </si>
  <si>
    <t>ホストキシン</t>
  </si>
  <si>
    <t>ホストキシン小型錠剤</t>
  </si>
  <si>
    <t>リン化亜鉛粒剤</t>
  </si>
  <si>
    <t>Ｚ・Ｐ１．００</t>
  </si>
  <si>
    <t>ホクサンりん化亜鉛１０</t>
  </si>
  <si>
    <t>ラテミンリン化亜鉛１％</t>
  </si>
  <si>
    <t>リンカＳ・１</t>
  </si>
  <si>
    <t>太洋りん化亜鉛１</t>
  </si>
  <si>
    <t>ルフェヌロン乳剤</t>
  </si>
  <si>
    <t>マッチ乳剤</t>
  </si>
  <si>
    <t>レナシル・ＰＡＣ水和剤</t>
  </si>
  <si>
    <t>ＢＡＳＦ　レナパック顆粒水和剤</t>
  </si>
  <si>
    <t>デュポン　レナパック顆粒水和剤</t>
  </si>
  <si>
    <t>レナパック水和剤</t>
  </si>
  <si>
    <t>レナパック顆粒水和剤</t>
  </si>
  <si>
    <t>レピメクチン水和剤</t>
  </si>
  <si>
    <t>アニキフロアブル</t>
  </si>
  <si>
    <t>レピメクチン乳剤</t>
  </si>
  <si>
    <t>アニキ乳剤</t>
  </si>
  <si>
    <t>ネオエステリン</t>
  </si>
  <si>
    <t>塩化カルシウム・硫酸カルシウム水溶剤</t>
  </si>
  <si>
    <t>セルバイン</t>
  </si>
  <si>
    <t>塩素酸塩水溶剤</t>
  </si>
  <si>
    <t>塩素酸塩粒剤</t>
  </si>
  <si>
    <t>過酸化カルシウム粉粒剤</t>
  </si>
  <si>
    <t>還元澱粉糖化物液剤</t>
  </si>
  <si>
    <t>あめんこ</t>
  </si>
  <si>
    <t>エコピタ液剤</t>
  </si>
  <si>
    <t>ベニカマイルド液剤</t>
  </si>
  <si>
    <t>金属銀剤</t>
  </si>
  <si>
    <t>オクトクロス</t>
  </si>
  <si>
    <t>７００ｍｇ／１枚（３００ｍｍ×１０００ｍｍ）</t>
  </si>
  <si>
    <t>金属銀水和剤</t>
  </si>
  <si>
    <t>検疫用臭化メチルくん蒸剤</t>
  </si>
  <si>
    <t>防毒マスク(全面面体又は半面面体＋保護メガネ　隔離式吸収缶　臭化メチル用)</t>
    <rPh sb="0" eb="2">
      <t>ボウドク</t>
    </rPh>
    <rPh sb="6" eb="8">
      <t>ゼンメン</t>
    </rPh>
    <rPh sb="8" eb="10">
      <t>メンタイ</t>
    </rPh>
    <rPh sb="10" eb="11">
      <t>マタ</t>
    </rPh>
    <rPh sb="12" eb="14">
      <t>ハンメン</t>
    </rPh>
    <rPh sb="14" eb="16">
      <t>メンタイ</t>
    </rPh>
    <rPh sb="17" eb="19">
      <t>ホゴ</t>
    </rPh>
    <rPh sb="23" eb="25">
      <t>カクリ</t>
    </rPh>
    <rPh sb="25" eb="26">
      <t>シキ</t>
    </rPh>
    <rPh sb="26" eb="27">
      <t>キュウ</t>
    </rPh>
    <rPh sb="27" eb="28">
      <t>シュウ</t>
    </rPh>
    <rPh sb="28" eb="29">
      <t>カン</t>
    </rPh>
    <rPh sb="30" eb="32">
      <t>シュウカ</t>
    </rPh>
    <rPh sb="35" eb="36">
      <t>ヨウ</t>
    </rPh>
    <phoneticPr fontId="1"/>
  </si>
  <si>
    <t>検疫専用ブロヒウム</t>
  </si>
  <si>
    <t>検疫専用メチブロン</t>
  </si>
  <si>
    <t>検疫専用三光臭化メチル</t>
  </si>
  <si>
    <t>混合生薬抽出物液剤</t>
  </si>
  <si>
    <t>脂肪酸グリセリド乳剤</t>
  </si>
  <si>
    <t>サンクリスタル乳剤</t>
  </si>
  <si>
    <t>酒石酸モランテル液剤</t>
  </si>
  <si>
    <t>９８．５％</t>
  </si>
  <si>
    <t>除虫菊乳剤</t>
  </si>
  <si>
    <t>キング除虫菊乳剤３</t>
  </si>
  <si>
    <t>パイベニカ乳剤</t>
  </si>
  <si>
    <t>金鳥除虫菊乳剤３</t>
  </si>
  <si>
    <t>水和硫黄剤</t>
  </si>
  <si>
    <t>クムラス</t>
  </si>
  <si>
    <t>７９．２％</t>
  </si>
  <si>
    <t>コロナフロアブル</t>
  </si>
  <si>
    <t>サンケイクムラス</t>
  </si>
  <si>
    <t>日産イオウフロアブル</t>
  </si>
  <si>
    <t>日農イオウフロアブル</t>
  </si>
  <si>
    <t>生石灰</t>
  </si>
  <si>
    <t>青酸くん蒸剤</t>
  </si>
  <si>
    <t>チバクロン</t>
  </si>
  <si>
    <t>防毒マスク(全面面体　隔離式吸収缶青酸用)</t>
    <rPh sb="0" eb="2">
      <t>ボウドク</t>
    </rPh>
    <rPh sb="6" eb="8">
      <t>ゼンメン</t>
    </rPh>
    <rPh sb="8" eb="10">
      <t>メンタイ</t>
    </rPh>
    <rPh sb="11" eb="13">
      <t>カクリ</t>
    </rPh>
    <rPh sb="13" eb="14">
      <t>シキ</t>
    </rPh>
    <rPh sb="14" eb="15">
      <t>キュウ</t>
    </rPh>
    <rPh sb="15" eb="16">
      <t>シュウ</t>
    </rPh>
    <rPh sb="16" eb="17">
      <t>カン</t>
    </rPh>
    <rPh sb="17" eb="19">
      <t>セイサン</t>
    </rPh>
    <rPh sb="19" eb="20">
      <t>ヨウ</t>
    </rPh>
    <phoneticPr fontId="1"/>
  </si>
  <si>
    <t>石灰窒素</t>
  </si>
  <si>
    <t>軍配印石灰窒素５０</t>
  </si>
  <si>
    <t>軍配印粒状石灰窒素４０</t>
  </si>
  <si>
    <t>軍配印粒状石灰窒素５５</t>
  </si>
  <si>
    <t>石灰硫黄合剤</t>
  </si>
  <si>
    <t>２７．５％</t>
  </si>
  <si>
    <t>カネナカ印石灰硫黄合剤</t>
  </si>
  <si>
    <t>キング石灰硫黄合剤</t>
  </si>
  <si>
    <t>サンケイ石灰硫黄合剤</t>
  </si>
  <si>
    <t>海野石灰硫黄合剤</t>
  </si>
  <si>
    <t>宮内石灰硫黄合剤</t>
  </si>
  <si>
    <t>細井石灰硫黄合剤</t>
  </si>
  <si>
    <t>全卵粉末水和剤</t>
  </si>
  <si>
    <t>炭酸カルシウム水和剤</t>
  </si>
  <si>
    <t>「アプロン」</t>
  </si>
  <si>
    <t>クレフノン</t>
  </si>
  <si>
    <t>炭酸水素カリウム水溶剤</t>
  </si>
  <si>
    <t>炭酸水素ナトリウム・銅水和剤</t>
  </si>
  <si>
    <t>炭酸水素ナトリウム水溶剤</t>
  </si>
  <si>
    <t>調合油乳剤</t>
  </si>
  <si>
    <t>サフオイル乳剤</t>
  </si>
  <si>
    <t>展着剤</t>
  </si>
  <si>
    <t>Ｙ－ハッテン</t>
  </si>
  <si>
    <t>アグレイド</t>
  </si>
  <si>
    <t>アップライト</t>
  </si>
  <si>
    <t>アドミックス</t>
  </si>
  <si>
    <t>アビオン－Ｅ</t>
  </si>
  <si>
    <t>クミアイクミテン</t>
  </si>
  <si>
    <t>グラミン</t>
  </si>
  <si>
    <t>グラミンＳ</t>
  </si>
  <si>
    <t>サプライ</t>
  </si>
  <si>
    <t>サンケイベタリン－Ａ</t>
  </si>
  <si>
    <t>サントクテン８０</t>
  </si>
  <si>
    <t>シンダイン</t>
  </si>
  <si>
    <t>スカッシュ</t>
  </si>
  <si>
    <t>ダイン</t>
  </si>
  <si>
    <t>バスファテン</t>
  </si>
  <si>
    <t>プラテン８０</t>
  </si>
  <si>
    <t>ベタリンＢ</t>
  </si>
  <si>
    <t>ペタンＶ</t>
  </si>
  <si>
    <t>まくぴか</t>
  </si>
  <si>
    <t>９３．０％</t>
  </si>
  <si>
    <t>ラビデン３Ｓ</t>
  </si>
  <si>
    <t>レナテン</t>
  </si>
  <si>
    <t>ワンオフ</t>
  </si>
  <si>
    <t>展着剤ササラ</t>
  </si>
  <si>
    <t>銅・ストレプトマイシン水和剤</t>
  </si>
  <si>
    <t>明治銅ストマイ水和剤</t>
  </si>
  <si>
    <t>銅・バチルス　ズブチリス水和剤</t>
  </si>
  <si>
    <t>銅・プロシミドン水和剤</t>
  </si>
  <si>
    <t>スクレタン水和剤</t>
  </si>
  <si>
    <t>銅・メタラキシル水和剤</t>
  </si>
  <si>
    <t>リドミル銅水和剤</t>
  </si>
  <si>
    <t>銅・有機銅水和剤</t>
  </si>
  <si>
    <t>キンセット水和剤８０</t>
  </si>
  <si>
    <t>銅水和剤</t>
  </si>
  <si>
    <t>３１．２％</t>
  </si>
  <si>
    <t>２８．１％</t>
  </si>
  <si>
    <t>ＫＢＷ</t>
  </si>
  <si>
    <t>８１．０％</t>
  </si>
  <si>
    <t>ＭＩＣコサイド３０００</t>
  </si>
  <si>
    <t>４６．１％</t>
  </si>
  <si>
    <t>キュプロフィックス４０</t>
  </si>
  <si>
    <t>７１．２％</t>
  </si>
  <si>
    <t>７３．５％</t>
  </si>
  <si>
    <t>クミアイコサイド３０００</t>
  </si>
  <si>
    <t>コサイド３０００</t>
  </si>
  <si>
    <t>８４．１％</t>
  </si>
  <si>
    <t>６７．３％</t>
  </si>
  <si>
    <t>ビティグラン水和剤</t>
  </si>
  <si>
    <t>ホクサンコサイド３０００</t>
  </si>
  <si>
    <t>銅粉剤</t>
  </si>
  <si>
    <t>１１．１％</t>
  </si>
  <si>
    <t>二酸化炭素くん蒸剤</t>
  </si>
  <si>
    <t>ＮＴ炭酸ガス</t>
  </si>
  <si>
    <t>９９．９％</t>
  </si>
  <si>
    <t>エキカ炭酸ガス</t>
  </si>
  <si>
    <t>くん蒸用炭酸ガス</t>
  </si>
  <si>
    <t>炭酸ガス</t>
  </si>
  <si>
    <t>９９．９５％</t>
  </si>
  <si>
    <t>粘着剤</t>
  </si>
  <si>
    <t>カミキリホイホイ</t>
  </si>
  <si>
    <t>１５０ｇ／㎡</t>
  </si>
  <si>
    <t>有機銅水和剤</t>
  </si>
  <si>
    <t>ドウグリン水和剤</t>
  </si>
  <si>
    <t>ドキリンフロアブル</t>
  </si>
  <si>
    <t>有機銅塗布剤</t>
  </si>
  <si>
    <t>硫黄・ブプロフェジン水和剤</t>
  </si>
  <si>
    <t>硫黄・銅水和剤</t>
  </si>
  <si>
    <t>６１．０％</t>
  </si>
  <si>
    <t>硫黄くん煙剤</t>
  </si>
  <si>
    <t>細井硫黄粒剤</t>
  </si>
  <si>
    <t>９９．８５％</t>
  </si>
  <si>
    <t>三光硫黄粒剤</t>
  </si>
  <si>
    <t>硫黄粉剤</t>
  </si>
  <si>
    <t>サンケイ硫黄粉剤５０</t>
  </si>
  <si>
    <t>細井硫黄粉剤５０</t>
  </si>
  <si>
    <t>細井硫黄粉剤８０</t>
  </si>
  <si>
    <t>硫酸銅</t>
  </si>
  <si>
    <t>マルア硫酸銅（粉）</t>
  </si>
  <si>
    <t>三井硫酸銅（粉状）</t>
  </si>
  <si>
    <t>蛇の目印粉状丹礬</t>
  </si>
  <si>
    <t>燐酸第二鉄粒剤</t>
  </si>
  <si>
    <t>ＭＩＣナメクジ退治</t>
  </si>
  <si>
    <t>０．９８％</t>
  </si>
  <si>
    <t>濃度</t>
    <rPh sb="0" eb="2">
      <t>ノウド</t>
    </rPh>
    <phoneticPr fontId="1"/>
  </si>
  <si>
    <t>備考</t>
    <rPh sb="0" eb="2">
      <t>ビコウ</t>
    </rPh>
    <phoneticPr fontId="1"/>
  </si>
  <si>
    <t>対応農薬マスク</t>
    <rPh sb="0" eb="2">
      <t>タイオウ</t>
    </rPh>
    <rPh sb="2" eb="4">
      <t>ノウヤク</t>
    </rPh>
    <phoneticPr fontId="1"/>
  </si>
  <si>
    <t>　　　　　防護マスク(土壌くん蒸用)</t>
    <phoneticPr fontId="1"/>
  </si>
  <si>
    <t>　　　　農薬用マスク(粉剤・液剤用)</t>
    <phoneticPr fontId="1"/>
  </si>
  <si>
    <t>　　　　　　　防護マスク(粉剤・液剤用)</t>
    <phoneticPr fontId="1"/>
  </si>
  <si>
    <t>農薬名</t>
    <phoneticPr fontId="1"/>
  </si>
  <si>
    <t>ブイゲットフェルテラチェスＬ粒剤</t>
  </si>
  <si>
    <t>ナイスカップル</t>
  </si>
  <si>
    <t>シバマル</t>
  </si>
  <si>
    <t>ナギナタジャンボ</t>
  </si>
  <si>
    <t>サラブレッドＫＡＩジャンボ</t>
  </si>
  <si>
    <t>ダニダウン水和剤</t>
  </si>
  <si>
    <t>テントップ</t>
  </si>
  <si>
    <t>セレストＦＳ</t>
  </si>
  <si>
    <t>チャンスタイムＺ１キロ粒剤</t>
  </si>
  <si>
    <t>ゾエティスバクテサイド水和剤</t>
  </si>
  <si>
    <t>タスク３９ＤＦ</t>
  </si>
  <si>
    <t>ロロックス</t>
  </si>
  <si>
    <t>グラフテイ顆粒水和剤</t>
  </si>
  <si>
    <t>トライ粉剤ＤＬ</t>
  </si>
  <si>
    <t>トライトレボン粉剤ＤＬ</t>
  </si>
  <si>
    <t>トライメイジン粉剤ＤＬ</t>
  </si>
  <si>
    <t>トライＫ粉剤ＤＬ</t>
  </si>
  <si>
    <t>ＭＩＣペンコゼブ顆粒水和剤</t>
  </si>
  <si>
    <t>オキサジクロメホン・ピリミスルファン・ベンゾビシクロン剤</t>
  </si>
  <si>
    <t>９．３％</t>
  </si>
  <si>
    <t>２０００頭／３００ｍＬ</t>
  </si>
  <si>
    <t>５３．７％</t>
  </si>
  <si>
    <t>６９．７％</t>
  </si>
  <si>
    <t>ノバルロン水和剤</t>
  </si>
  <si>
    <t>イプフェンカルバゾン粒剤</t>
  </si>
  <si>
    <t>イプフェンカルバゾン・ブロモブチド・ベンスルフロンメチル粒剤</t>
  </si>
  <si>
    <t>イプフェンカルバゾン・ブロモブチド・ベンスルフロンメチル水和剤</t>
  </si>
  <si>
    <t>まるぼうずΣ</t>
  </si>
  <si>
    <t>葉がくれ１キロ粒剤</t>
  </si>
  <si>
    <t>キクトモ１キロ粒剤</t>
  </si>
  <si>
    <t>キイカブリダニ剤</t>
  </si>
  <si>
    <t>キイトップ</t>
  </si>
  <si>
    <t>ヘッド顆粒水和剤</t>
  </si>
  <si>
    <t>ダイムロン・ピラクロニル・メタゾスルフロン水和剤</t>
  </si>
  <si>
    <t>銀河フロアブル</t>
  </si>
  <si>
    <t>イプロジオン・トリフロキシストロビン水和剤</t>
  </si>
  <si>
    <t>ペノキススラム・ベンゾビシクロン粒剤</t>
  </si>
  <si>
    <t>テッケン１キロ粒剤</t>
  </si>
  <si>
    <t>ペンフルフェン水和剤</t>
  </si>
  <si>
    <t>オブテインフロアブル</t>
  </si>
  <si>
    <t>ジノテフラン水和剤</t>
  </si>
  <si>
    <t>スケルカット顆粒水和剤</t>
  </si>
  <si>
    <t>ミクロブタニル液剤</t>
  </si>
  <si>
    <t>ジメテナミドＰ・リニュロン粉粒剤</t>
  </si>
  <si>
    <t>丸和エコトップＰ細粒剤Ｆ</t>
  </si>
  <si>
    <t>イマゾスルフロン・ピラクロニル粒剤</t>
  </si>
  <si>
    <t>カットダウン１キロ粒剤</t>
  </si>
  <si>
    <t>イプフェンカルバゾン・イマゾスルフロン・ブロモブチド粒剤</t>
  </si>
  <si>
    <t>ゴエモン１キロ粒剤</t>
  </si>
  <si>
    <t>スピノサド・フィプロニル粒剤</t>
  </si>
  <si>
    <t>プリンススピノ粒剤６</t>
  </si>
  <si>
    <t>ワイドパンチ豆つぶ</t>
  </si>
  <si>
    <t>スピノサド・フィプロニル・オリサストロビン粒剤</t>
  </si>
  <si>
    <t>嵐プリンススピノ箱粒剤１０</t>
  </si>
  <si>
    <t>ヒメカメノコテントウ剤</t>
  </si>
  <si>
    <t>カメノコＳ</t>
  </si>
  <si>
    <t>シアナジン・ＤＣＭＵ・ＭＣＰＰ粒剤</t>
  </si>
  <si>
    <t>フルチアニル水和剤</t>
  </si>
  <si>
    <t>ガッテンフロアブル２</t>
  </si>
  <si>
    <t>２３．１％</t>
  </si>
  <si>
    <t>２２．７％</t>
  </si>
  <si>
    <t>１００頭／３００ｍＬ</t>
  </si>
  <si>
    <t>２６．６％</t>
  </si>
  <si>
    <t>バージョン</t>
    <phoneticPr fontId="1"/>
  </si>
  <si>
    <t>Ver.1</t>
    <phoneticPr fontId="1"/>
  </si>
  <si>
    <t>2014.7.1</t>
    <phoneticPr fontId="1"/>
  </si>
  <si>
    <t>農薬登録年月日</t>
    <rPh sb="0" eb="2">
      <t>ノウヤク</t>
    </rPh>
    <rPh sb="2" eb="4">
      <t>トウロク</t>
    </rPh>
    <rPh sb="4" eb="6">
      <t>ネンゲツ</t>
    </rPh>
    <rPh sb="6" eb="7">
      <t>ヒ</t>
    </rPh>
    <phoneticPr fontId="1"/>
  </si>
  <si>
    <t>秋山博志</t>
    <rPh sb="0" eb="2">
      <t>アキヤマ</t>
    </rPh>
    <rPh sb="2" eb="4">
      <t>ヒロシ</t>
    </rPh>
    <phoneticPr fontId="1"/>
  </si>
  <si>
    <t>140325書き込み版</t>
    <rPh sb="6" eb="7">
      <t>カ</t>
    </rPh>
    <rPh sb="8" eb="9">
      <t>コ</t>
    </rPh>
    <rPh sb="10" eb="11">
      <t>バン</t>
    </rPh>
    <phoneticPr fontId="1"/>
  </si>
  <si>
    <t>追跡用日時</t>
    <rPh sb="0" eb="2">
      <t>ツイセキ</t>
    </rPh>
    <rPh sb="2" eb="3">
      <t>ヨウ</t>
    </rPh>
    <rPh sb="3" eb="5">
      <t>ニチジ</t>
    </rPh>
    <phoneticPr fontId="1"/>
  </si>
  <si>
    <t>次に「Enter」キーを押すと対応農薬マスク欄に対応マスクの種類が、識別マーク欄に農薬用保護マスク研究会が定めたマスク識別マーク等が下図のように表示される。</t>
    <rPh sb="0" eb="1">
      <t>ツギ</t>
    </rPh>
    <rPh sb="12" eb="13">
      <t>オ</t>
    </rPh>
    <rPh sb="15" eb="17">
      <t>タイオウ</t>
    </rPh>
    <rPh sb="17" eb="19">
      <t>ノウヤク</t>
    </rPh>
    <rPh sb="22" eb="23">
      <t>ラン</t>
    </rPh>
    <rPh sb="24" eb="26">
      <t>タイオウ</t>
    </rPh>
    <rPh sb="30" eb="32">
      <t>シュルイ</t>
    </rPh>
    <rPh sb="34" eb="36">
      <t>シキベツ</t>
    </rPh>
    <rPh sb="39" eb="40">
      <t>ラン</t>
    </rPh>
    <rPh sb="41" eb="43">
      <t>ノウヤク</t>
    </rPh>
    <rPh sb="43" eb="44">
      <t>ヨウ</t>
    </rPh>
    <rPh sb="44" eb="46">
      <t>ホゴ</t>
    </rPh>
    <rPh sb="49" eb="52">
      <t>ケンキュウカイ</t>
    </rPh>
    <rPh sb="53" eb="54">
      <t>サダ</t>
    </rPh>
    <rPh sb="59" eb="61">
      <t>シキベツ</t>
    </rPh>
    <rPh sb="64" eb="65">
      <t>トウ</t>
    </rPh>
    <rPh sb="66" eb="68">
      <t>カズ</t>
    </rPh>
    <rPh sb="72" eb="74">
      <t>ヒョウジ</t>
    </rPh>
    <phoneticPr fontId="1"/>
  </si>
  <si>
    <t>更新責任者</t>
    <rPh sb="0" eb="2">
      <t>コウシン</t>
    </rPh>
    <rPh sb="2" eb="5">
      <t>セキニンシャ</t>
    </rPh>
    <phoneticPr fontId="1"/>
  </si>
  <si>
    <t>更新年月日</t>
    <rPh sb="0" eb="2">
      <t>コウシン</t>
    </rPh>
    <rPh sb="2" eb="5">
      <t>ネンガッピ</t>
    </rPh>
    <phoneticPr fontId="1"/>
  </si>
  <si>
    <t>2014.2.12時点までの登録農薬</t>
    <rPh sb="9" eb="11">
      <t>ジテン</t>
    </rPh>
    <rPh sb="14" eb="16">
      <t>トウロク</t>
    </rPh>
    <rPh sb="16" eb="18">
      <t>ノウヤク</t>
    </rPh>
    <phoneticPr fontId="1"/>
  </si>
  <si>
    <t>農薬の種類と対応農薬マスクの検索ソフト更新履歴</t>
    <rPh sb="0" eb="2">
      <t>ノウヤク</t>
    </rPh>
    <rPh sb="3" eb="5">
      <t>シュルイ</t>
    </rPh>
    <rPh sb="6" eb="8">
      <t>タイオウ</t>
    </rPh>
    <rPh sb="8" eb="10">
      <t>ノウヤク</t>
    </rPh>
    <rPh sb="14" eb="16">
      <t>ケンサク</t>
    </rPh>
    <rPh sb="19" eb="21">
      <t>コウシン</t>
    </rPh>
    <rPh sb="21" eb="23">
      <t>リレキ</t>
    </rPh>
    <phoneticPr fontId="1"/>
  </si>
  <si>
    <t>〒110-0016 東京都台東区台東1-26-6</t>
  </si>
  <si>
    <t>Tel:03-3833-6923 Fax:03-3833-6925　</t>
  </si>
  <si>
    <t xml:space="preserve">本検索ソフトに関する問い合わせ先：                                                                                                                                                                                                                       </t>
    <rPh sb="0" eb="1">
      <t>ホン</t>
    </rPh>
    <rPh sb="1" eb="3">
      <t>ケンサク</t>
    </rPh>
    <rPh sb="7" eb="8">
      <t>カン</t>
    </rPh>
    <rPh sb="10" eb="11">
      <t>ト</t>
    </rPh>
    <rPh sb="12" eb="13">
      <t>ア</t>
    </rPh>
    <rPh sb="15" eb="16">
      <t>サキ</t>
    </rPh>
    <phoneticPr fontId="1"/>
  </si>
  <si>
    <t>ＢＰＭＣ・ＭＥＰ・カスガマイシン・フサライド粉剤</t>
    <phoneticPr fontId="1"/>
  </si>
  <si>
    <t>１０．０％</t>
    <phoneticPr fontId="1"/>
  </si>
  <si>
    <t>ＢＰＭＣ・ＭＥＰマイクロカプセル剤</t>
    <phoneticPr fontId="1"/>
  </si>
  <si>
    <t>ＢＰＭＣ・ＭＥＰ乳剤</t>
    <rPh sb="8" eb="10">
      <t>ニュウザイ</t>
    </rPh>
    <phoneticPr fontId="1"/>
  </si>
  <si>
    <t>サンケイスミバッサ乳剤</t>
    <rPh sb="9" eb="11">
      <t>ニュウザイ</t>
    </rPh>
    <phoneticPr fontId="1"/>
  </si>
  <si>
    <t>２０．０％</t>
    <phoneticPr fontId="1"/>
  </si>
  <si>
    <t>３０．０％</t>
    <phoneticPr fontId="1"/>
  </si>
  <si>
    <t>１．５％</t>
    <phoneticPr fontId="1"/>
  </si>
  <si>
    <t>２．０％</t>
    <phoneticPr fontId="1"/>
  </si>
  <si>
    <t>５．０％</t>
    <phoneticPr fontId="1"/>
  </si>
  <si>
    <t>ＤＣ油剤</t>
    <phoneticPr fontId="1"/>
  </si>
  <si>
    <t>ＭＣＰＢ乳剤</t>
    <phoneticPr fontId="1"/>
  </si>
  <si>
    <t>兼商マデックＥＷ</t>
    <phoneticPr fontId="1"/>
  </si>
  <si>
    <t>２０．０％</t>
    <phoneticPr fontId="1"/>
  </si>
  <si>
    <t>３．０％</t>
    <phoneticPr fontId="1"/>
  </si>
  <si>
    <t>ＭＥＰマイクロカプセル剤</t>
    <phoneticPr fontId="1"/>
  </si>
  <si>
    <t>ＭＥＰ乳剤</t>
    <phoneticPr fontId="1"/>
  </si>
  <si>
    <t>ＭＥＰ粉剤</t>
    <phoneticPr fontId="1"/>
  </si>
  <si>
    <t>１．８％</t>
    <phoneticPr fontId="1"/>
  </si>
  <si>
    <t>アシュラム・ＭＤＢＡカリウム塩液剤</t>
    <rPh sb="14" eb="15">
      <t>エン</t>
    </rPh>
    <rPh sb="15" eb="17">
      <t>エキザイ</t>
    </rPh>
    <phoneticPr fontId="1"/>
  </si>
  <si>
    <t>３０．０％</t>
    <phoneticPr fontId="1"/>
  </si>
  <si>
    <t>アシュラム・ＭＤＢＡカリウム塩液剤</t>
    <phoneticPr fontId="1"/>
  </si>
  <si>
    <t>２４．０％</t>
    <phoneticPr fontId="1"/>
  </si>
  <si>
    <t>１２．０％</t>
    <phoneticPr fontId="1"/>
  </si>
  <si>
    <t>ＧＦオルトランＳ</t>
    <phoneticPr fontId="1"/>
  </si>
  <si>
    <t>０．１９％</t>
    <phoneticPr fontId="1"/>
  </si>
  <si>
    <t>オルチオン乳剤</t>
    <rPh sb="5" eb="7">
      <t>ニュウザイ</t>
    </rPh>
    <phoneticPr fontId="1"/>
  </si>
  <si>
    <t>オルトランＤＸ粒剤</t>
    <rPh sb="7" eb="9">
      <t>リュウザイ</t>
    </rPh>
    <phoneticPr fontId="1"/>
  </si>
  <si>
    <t>２．５％</t>
    <phoneticPr fontId="1"/>
  </si>
  <si>
    <t>アレスリンエアゾル</t>
    <phoneticPr fontId="1"/>
  </si>
  <si>
    <t>アレスリン・マシン油エアゾル</t>
    <rPh sb="9" eb="10">
      <t>アブラ</t>
    </rPh>
    <phoneticPr fontId="1"/>
  </si>
  <si>
    <t>０．１％</t>
    <phoneticPr fontId="1"/>
  </si>
  <si>
    <t>イソキサチオン粒剤</t>
    <phoneticPr fontId="1"/>
  </si>
  <si>
    <t>イソキサベン・トリフルラリン粒剤</t>
    <phoneticPr fontId="1"/>
  </si>
  <si>
    <t>イソキサベン・フロラスラム水和剤</t>
    <rPh sb="13" eb="16">
      <t>スイワザイ</t>
    </rPh>
    <phoneticPr fontId="1"/>
  </si>
  <si>
    <t>６０．０％</t>
    <phoneticPr fontId="1"/>
  </si>
  <si>
    <t>イソプロチオラン粒剤</t>
    <phoneticPr fontId="1"/>
  </si>
  <si>
    <t>イプフェンカルバゾン・ブロモブチド・ベンスルフロンメチル水和剤</t>
    <rPh sb="28" eb="31">
      <t>スイワザイ</t>
    </rPh>
    <phoneticPr fontId="1"/>
  </si>
  <si>
    <t>イプフェンカルバゾン・ブロモブチド・ベンスルフロンメチル粒剤</t>
    <rPh sb="28" eb="30">
      <t>リュウザイ</t>
    </rPh>
    <phoneticPr fontId="1"/>
  </si>
  <si>
    <t>イマゾスルフロン・フェントラザミド・ブロモブチド粒剤</t>
    <phoneticPr fontId="1"/>
  </si>
  <si>
    <t>ゴヨウジャンボ</t>
    <phoneticPr fontId="1"/>
  </si>
  <si>
    <t>イマゾスルフロン・ブロモブチド・ペントキサゾン水和剤</t>
    <phoneticPr fontId="1"/>
  </si>
  <si>
    <t>イミダクロプリド粒剤</t>
    <phoneticPr fontId="1"/>
  </si>
  <si>
    <t>インダノファン・ピラクロニル・ベンゾビシクロン粒剤</t>
    <phoneticPr fontId="1"/>
  </si>
  <si>
    <t>２．４％</t>
    <phoneticPr fontId="1"/>
  </si>
  <si>
    <t>日曹エトフィンフロアブル</t>
    <rPh sb="0" eb="2">
      <t>ニッソウ</t>
    </rPh>
    <phoneticPr fontId="1"/>
  </si>
  <si>
    <t>クミアイトライＫ粉剤ＤＬ</t>
    <rPh sb="8" eb="10">
      <t>フンザイ</t>
    </rPh>
    <phoneticPr fontId="1"/>
  </si>
  <si>
    <t>０．５０％</t>
    <phoneticPr fontId="1"/>
  </si>
  <si>
    <t>オキサジクロメホン・ピリミスルファン・ベンゾビシクロン剤</t>
    <phoneticPr fontId="1"/>
  </si>
  <si>
    <t>ナギナタ豆つぶ２５０</t>
    <rPh sb="4" eb="5">
      <t>マメ</t>
    </rPh>
    <phoneticPr fontId="1"/>
  </si>
  <si>
    <t>１．６％</t>
    <phoneticPr fontId="1"/>
  </si>
  <si>
    <t>オキシテトラサイクリン・ストレプトマイシン・銅水和剤</t>
    <phoneticPr fontId="1"/>
  </si>
  <si>
    <t>散布</t>
    <rPh sb="0" eb="2">
      <t>サンプ</t>
    </rPh>
    <phoneticPr fontId="1"/>
  </si>
  <si>
    <t>土壌注入</t>
    <rPh sb="0" eb="2">
      <t>ドジョウ</t>
    </rPh>
    <rPh sb="2" eb="4">
      <t>チュウニュウ</t>
    </rPh>
    <phoneticPr fontId="1"/>
  </si>
  <si>
    <t>ＳＤＳキクトモ１キロ粒剤</t>
    <rPh sb="10" eb="12">
      <t>リュウザイ</t>
    </rPh>
    <phoneticPr fontId="1"/>
  </si>
  <si>
    <t>７．５％</t>
    <phoneticPr fontId="1"/>
  </si>
  <si>
    <t>カルフェントラゾンエチル水和剤</t>
    <phoneticPr fontId="1"/>
  </si>
  <si>
    <t>理研タスク３９ＤＦ</t>
    <rPh sb="0" eb="2">
      <t>リケン</t>
    </rPh>
    <phoneticPr fontId="1"/>
  </si>
  <si>
    <t>３９．０％</t>
    <phoneticPr fontId="1"/>
  </si>
  <si>
    <t>劇物</t>
    <rPh sb="0" eb="1">
      <t>ゲキ</t>
    </rPh>
    <rPh sb="1" eb="2">
      <t>ブツ</t>
    </rPh>
    <phoneticPr fontId="1"/>
  </si>
  <si>
    <t>１１．５％</t>
    <phoneticPr fontId="1"/>
  </si>
  <si>
    <t>クロルピクリンくん蒸剤</t>
    <phoneticPr fontId="1"/>
  </si>
  <si>
    <t>１．０％</t>
    <phoneticPr fontId="1"/>
  </si>
  <si>
    <t>シアナジン・ＤＣＭＵ・ＭＣＰＰ粒剤</t>
    <phoneticPr fontId="1"/>
  </si>
  <si>
    <t>クサノンＺ粒剤</t>
    <rPh sb="5" eb="7">
      <t>リュウザイ</t>
    </rPh>
    <phoneticPr fontId="1"/>
  </si>
  <si>
    <t>パランＧ粒剤</t>
    <rPh sb="4" eb="6">
      <t>リュウザイ</t>
    </rPh>
    <phoneticPr fontId="1"/>
  </si>
  <si>
    <t>住友化学ブラストップフロアブル</t>
    <phoneticPr fontId="1"/>
  </si>
  <si>
    <t>ジクロシメット・フェリムゾン粉剤</t>
    <phoneticPr fontId="1"/>
  </si>
  <si>
    <t>かねつぐ１キロ粒剤</t>
    <rPh sb="7" eb="9">
      <t>リュウザイ</t>
    </rPh>
    <phoneticPr fontId="1"/>
  </si>
  <si>
    <t>０．４０％</t>
    <phoneticPr fontId="1"/>
  </si>
  <si>
    <t>ジノテフラン・テブフロキン粉剤</t>
    <phoneticPr fontId="1"/>
  </si>
  <si>
    <t>０．３５％</t>
    <phoneticPr fontId="1"/>
  </si>
  <si>
    <t>ジノテフラン・ペンチオピラド水和剤</t>
    <phoneticPr fontId="1"/>
  </si>
  <si>
    <t>０．０１０％</t>
    <phoneticPr fontId="1"/>
  </si>
  <si>
    <t>ジノテフラン水和剤</t>
    <rPh sb="6" eb="9">
      <t>スイワザイ</t>
    </rPh>
    <phoneticPr fontId="1"/>
  </si>
  <si>
    <t>スケルノック顆粒水和剤</t>
    <rPh sb="6" eb="8">
      <t>カリュウ</t>
    </rPh>
    <rPh sb="8" eb="11">
      <t>スイワザイ</t>
    </rPh>
    <phoneticPr fontId="1"/>
  </si>
  <si>
    <t>４０．０％</t>
    <phoneticPr fontId="1"/>
  </si>
  <si>
    <t>ジフルベンズロン水和剤</t>
    <phoneticPr fontId="1"/>
  </si>
  <si>
    <t>兼商デミリン水和剤</t>
    <rPh sb="0" eb="2">
      <t>カネショウ</t>
    </rPh>
    <rPh sb="6" eb="9">
      <t>スイワザイ</t>
    </rPh>
    <phoneticPr fontId="1"/>
  </si>
  <si>
    <t>２３．５％</t>
    <phoneticPr fontId="1"/>
  </si>
  <si>
    <t>ジメテナミドＰ・リニュロン粉粒剤</t>
    <rPh sb="13" eb="14">
      <t>フン</t>
    </rPh>
    <rPh sb="14" eb="16">
      <t>リュウザイ</t>
    </rPh>
    <phoneticPr fontId="1"/>
  </si>
  <si>
    <t>日産エコトップＰ細粒剤Ｆ</t>
    <rPh sb="0" eb="2">
      <t>ニッサン</t>
    </rPh>
    <rPh sb="8" eb="10">
      <t>サイリュウ</t>
    </rPh>
    <rPh sb="10" eb="11">
      <t>ザイ</t>
    </rPh>
    <phoneticPr fontId="1"/>
  </si>
  <si>
    <t>ジラム水和剤</t>
    <phoneticPr fontId="1"/>
  </si>
  <si>
    <t>凍結乾燥前バルク容量で溶解した希釈液０．３ｍＬ中ウイルス含有量１０＾３．３ＩＤ５０以上</t>
    <phoneticPr fontId="1"/>
  </si>
  <si>
    <t>スピノサド・フィプロニル・オリサストロビン粒剤</t>
    <phoneticPr fontId="1"/>
  </si>
  <si>
    <t>嵐プリンススピノ箱粒剤６</t>
    <phoneticPr fontId="1"/>
  </si>
  <si>
    <t>０．７５％</t>
    <phoneticPr fontId="1"/>
  </si>
  <si>
    <t>スピノサド・フィプロニル粒剤</t>
    <rPh sb="12" eb="14">
      <t>リュウザイ</t>
    </rPh>
    <phoneticPr fontId="1"/>
  </si>
  <si>
    <t>１５．０％</t>
    <phoneticPr fontId="1"/>
  </si>
  <si>
    <t>３５．０％</t>
    <phoneticPr fontId="1"/>
  </si>
  <si>
    <t>空散</t>
    <rPh sb="0" eb="1">
      <t>クウ</t>
    </rPh>
    <rPh sb="1" eb="2">
      <t>サン</t>
    </rPh>
    <phoneticPr fontId="1"/>
  </si>
  <si>
    <t>テブチウロン・ＤＢＮ・ＤＣＭＵ粒剤</t>
    <phoneticPr fontId="1"/>
  </si>
  <si>
    <t>草退治Ｖ粒剤</t>
    <rPh sb="0" eb="1">
      <t>クサ</t>
    </rPh>
    <rPh sb="1" eb="3">
      <t>タイジ</t>
    </rPh>
    <rPh sb="4" eb="6">
      <t>リュウザイ</t>
    </rPh>
    <phoneticPr fontId="1"/>
  </si>
  <si>
    <t>０．７０％</t>
    <phoneticPr fontId="1"/>
  </si>
  <si>
    <t>テブフロキン粉剤</t>
    <phoneticPr fontId="1"/>
  </si>
  <si>
    <t>クミアイトライ粉剤ＤＬ</t>
    <rPh sb="7" eb="9">
      <t>フンザイ</t>
    </rPh>
    <phoneticPr fontId="1"/>
  </si>
  <si>
    <t>１３．７％</t>
    <phoneticPr fontId="1"/>
  </si>
  <si>
    <t>トリフルラリン乳剤</t>
    <phoneticPr fontId="1"/>
  </si>
  <si>
    <t>トレファノサイド乳剤</t>
    <phoneticPr fontId="1"/>
  </si>
  <si>
    <t>ＳＴトレファノサイド乳剤</t>
    <phoneticPr fontId="1"/>
  </si>
  <si>
    <t>４４．５％</t>
    <phoneticPr fontId="1"/>
  </si>
  <si>
    <t>２齢２００頭／６００ml</t>
    <rPh sb="1" eb="2">
      <t>レイ</t>
    </rPh>
    <phoneticPr fontId="1"/>
  </si>
  <si>
    <t>ノバルロン水和剤</t>
    <phoneticPr fontId="1"/>
  </si>
  <si>
    <t>９．０％</t>
    <phoneticPr fontId="1"/>
  </si>
  <si>
    <t>ビフェントリン水和剤</t>
    <rPh sb="7" eb="10">
      <t>スイワザイ</t>
    </rPh>
    <phoneticPr fontId="1"/>
  </si>
  <si>
    <t>ビフェントリン水和剤</t>
    <phoneticPr fontId="1"/>
  </si>
  <si>
    <t>７．２％</t>
    <phoneticPr fontId="1"/>
  </si>
  <si>
    <t>パンチショットフロアブル</t>
    <phoneticPr fontId="1"/>
  </si>
  <si>
    <t>１４．５％</t>
    <phoneticPr fontId="1"/>
  </si>
  <si>
    <t>ピリオフェノン水和剤</t>
    <rPh sb="7" eb="10">
      <t>スイワザイ</t>
    </rPh>
    <phoneticPr fontId="1"/>
  </si>
  <si>
    <t>プロパティフロアブル</t>
    <phoneticPr fontId="1"/>
  </si>
  <si>
    <t>２６．８％</t>
    <phoneticPr fontId="1"/>
  </si>
  <si>
    <t>ピリミスルファン・ベンゾビシクロン剤</t>
    <phoneticPr fontId="1"/>
  </si>
  <si>
    <t>ＳＤＳザンテツ豆つぶ２５０</t>
    <rPh sb="7" eb="8">
      <t>マメ</t>
    </rPh>
    <phoneticPr fontId="1"/>
  </si>
  <si>
    <t>５．８％</t>
    <phoneticPr fontId="1"/>
  </si>
  <si>
    <t>フェントラザミド・ベンスルフロンメチル・ベンゾビシクロン粒剤</t>
    <rPh sb="28" eb="30">
      <t>リュウザイ</t>
    </rPh>
    <phoneticPr fontId="1"/>
  </si>
  <si>
    <t>１０．０％</t>
    <phoneticPr fontId="1"/>
  </si>
  <si>
    <t>フェンプロパトリン液剤</t>
    <rPh sb="9" eb="11">
      <t>エキザイ</t>
    </rPh>
    <phoneticPr fontId="1"/>
  </si>
  <si>
    <t>ペノキススラム・ベンゾビシクロン粒剤</t>
    <phoneticPr fontId="1"/>
  </si>
  <si>
    <t>ニトウリュウ１キロ粒剤</t>
    <rPh sb="9" eb="11">
      <t>リュウザイ</t>
    </rPh>
    <phoneticPr fontId="1"/>
  </si>
  <si>
    <t>ペルメトリン乳剤</t>
    <phoneticPr fontId="1"/>
  </si>
  <si>
    <t>ペルメトリン粒剤</t>
    <rPh sb="6" eb="8">
      <t>リュウザイ</t>
    </rPh>
    <phoneticPr fontId="1"/>
  </si>
  <si>
    <t>０．１％</t>
    <phoneticPr fontId="1"/>
  </si>
  <si>
    <t>野菜ひろばＮ</t>
    <rPh sb="0" eb="2">
      <t>ヤサイ</t>
    </rPh>
    <phoneticPr fontId="1"/>
  </si>
  <si>
    <t>ベンゾビシクロン・ペントキサゾン水和剤</t>
    <phoneticPr fontId="1"/>
  </si>
  <si>
    <t>ペンディメタリン乳剤</t>
    <phoneticPr fontId="1"/>
  </si>
  <si>
    <t>マンゼブ水和剤</t>
    <phoneticPr fontId="1"/>
  </si>
  <si>
    <t>フルピカくん煙剤</t>
    <phoneticPr fontId="1"/>
  </si>
  <si>
    <t>ヨウ化メチルくん蒸剤</t>
    <phoneticPr fontId="1"/>
  </si>
  <si>
    <t>防毒マスク(全面又は半面面体　隔離式吸収缶ヨウ化メチル用)</t>
    <rPh sb="0" eb="2">
      <t>ボウドク</t>
    </rPh>
    <rPh sb="6" eb="8">
      <t>ゼンメン</t>
    </rPh>
    <rPh sb="8" eb="9">
      <t>マタ</t>
    </rPh>
    <rPh sb="10" eb="12">
      <t>ハンメン</t>
    </rPh>
    <rPh sb="12" eb="14">
      <t>メンタイ</t>
    </rPh>
    <rPh sb="15" eb="17">
      <t>カクリ</t>
    </rPh>
    <rPh sb="17" eb="18">
      <t>シキ</t>
    </rPh>
    <rPh sb="18" eb="19">
      <t>キュウ</t>
    </rPh>
    <rPh sb="19" eb="20">
      <t>シュウ</t>
    </rPh>
    <rPh sb="20" eb="21">
      <t>カン</t>
    </rPh>
    <rPh sb="27" eb="28">
      <t>ヨウ</t>
    </rPh>
    <phoneticPr fontId="1"/>
  </si>
  <si>
    <t>リニュロン水和剤</t>
    <phoneticPr fontId="1"/>
  </si>
  <si>
    <t>ロロックス</t>
    <phoneticPr fontId="1"/>
  </si>
  <si>
    <t>５０．０％</t>
    <phoneticPr fontId="1"/>
  </si>
  <si>
    <t>ロロックス粒剤</t>
    <phoneticPr fontId="1"/>
  </si>
  <si>
    <t>展着剤</t>
    <phoneticPr fontId="1"/>
  </si>
  <si>
    <t>スラゴ</t>
    <phoneticPr fontId="1"/>
  </si>
  <si>
    <t>燐酸第二鉄粒剤</t>
    <rPh sb="0" eb="2">
      <t>リンサン</t>
    </rPh>
    <rPh sb="2" eb="4">
      <t>ダイニ</t>
    </rPh>
    <rPh sb="4" eb="5">
      <t>テツ</t>
    </rPh>
    <rPh sb="5" eb="7">
      <t>リュウザイ</t>
    </rPh>
    <phoneticPr fontId="1"/>
  </si>
  <si>
    <t>０．９８％</t>
    <phoneticPr fontId="1"/>
  </si>
  <si>
    <t>スクミンベイト３</t>
    <phoneticPr fontId="1"/>
  </si>
  <si>
    <t>メタリジウム　アニソプリエ粒剤</t>
    <rPh sb="13" eb="15">
      <t>リュウザイ</t>
    </rPh>
    <phoneticPr fontId="1"/>
  </si>
  <si>
    <t>1×10^7CFU/g</t>
    <phoneticPr fontId="1"/>
  </si>
  <si>
    <t>DCMU水和剤</t>
    <rPh sb="4" eb="7">
      <t>スイワザイ</t>
    </rPh>
    <phoneticPr fontId="1"/>
  </si>
  <si>
    <t>８０．０％</t>
    <phoneticPr fontId="1"/>
  </si>
  <si>
    <t>０．４０％</t>
    <phoneticPr fontId="1"/>
  </si>
  <si>
    <t>１１．５％</t>
    <phoneticPr fontId="1"/>
  </si>
  <si>
    <t>シアナジン・DCBN・DCMU粒剤</t>
    <rPh sb="15" eb="17">
      <t>リュウザイ</t>
    </rPh>
    <phoneticPr fontId="1"/>
  </si>
  <si>
    <t>ワイドウェイEX粒剤</t>
    <phoneticPr fontId="1"/>
  </si>
  <si>
    <t>１．０％</t>
    <phoneticPr fontId="1"/>
  </si>
  <si>
    <t>０．３０％</t>
    <phoneticPr fontId="1"/>
  </si>
  <si>
    <t>０．７５％</t>
    <phoneticPr fontId="1"/>
  </si>
  <si>
    <t>ジメテナミドP・ペンディメタリン・リニュロン乳剤</t>
    <rPh sb="22" eb="24">
      <t>ニュウザイ</t>
    </rPh>
    <phoneticPr fontId="1"/>
  </si>
  <si>
    <t>６．７％</t>
    <phoneticPr fontId="1"/>
  </si>
  <si>
    <t>０．８０％</t>
    <phoneticPr fontId="1"/>
  </si>
  <si>
    <t>カルボスルファン粒剤</t>
    <rPh sb="8" eb="10">
      <t>リュウザイ</t>
    </rPh>
    <phoneticPr fontId="1"/>
  </si>
  <si>
    <t>ISKガゼット粒剤</t>
    <rPh sb="7" eb="9">
      <t>リュウザイ</t>
    </rPh>
    <phoneticPr fontId="1"/>
  </si>
  <si>
    <t>クロルフェナピル水和剤</t>
    <rPh sb="8" eb="11">
      <t>スイワザイ</t>
    </rPh>
    <phoneticPr fontId="1"/>
  </si>
  <si>
    <t>協友コテツフロアブル</t>
    <rPh sb="0" eb="2">
      <t>キョウユウ</t>
    </rPh>
    <phoneticPr fontId="1"/>
  </si>
  <si>
    <t>１０．０％</t>
    <phoneticPr fontId="1"/>
  </si>
  <si>
    <t>ノシメシャット</t>
    <phoneticPr fontId="1"/>
  </si>
  <si>
    <t>２６．７％</t>
    <phoneticPr fontId="1"/>
  </si>
  <si>
    <t>パナライン</t>
    <phoneticPr fontId="1"/>
  </si>
  <si>
    <t>カルフェントラゾンエチル乳剤</t>
    <rPh sb="12" eb="14">
      <t>ニュウザイ</t>
    </rPh>
    <phoneticPr fontId="1"/>
  </si>
  <si>
    <t>トリグラス乳剤</t>
    <rPh sb="5" eb="7">
      <t>ニュウザイ</t>
    </rPh>
    <phoneticPr fontId="1"/>
  </si>
  <si>
    <t>６．４％</t>
    <phoneticPr fontId="1"/>
  </si>
  <si>
    <t>カズサホスマイクロカプセル剤</t>
    <rPh sb="13" eb="14">
      <t>ザイ</t>
    </rPh>
    <phoneticPr fontId="1"/>
  </si>
  <si>
    <t>３．０％</t>
    <phoneticPr fontId="1"/>
  </si>
  <si>
    <t>１．５％</t>
    <phoneticPr fontId="1"/>
  </si>
  <si>
    <t>アピログロウＭＸ１キロ粒剤</t>
    <rPh sb="11" eb="13">
      <t>リュウザイ</t>
    </rPh>
    <phoneticPr fontId="1"/>
  </si>
  <si>
    <t>０．３０％</t>
    <phoneticPr fontId="1"/>
  </si>
  <si>
    <t>アピログロウＭＸジャンボ</t>
    <phoneticPr fontId="1"/>
  </si>
  <si>
    <t>２．２５％</t>
    <phoneticPr fontId="1"/>
  </si>
  <si>
    <t>ペンフルフェン水和剤</t>
    <phoneticPr fontId="1"/>
  </si>
  <si>
    <t>エメストプライムフロアブル</t>
    <phoneticPr fontId="1"/>
  </si>
  <si>
    <t>２２．７％</t>
    <phoneticPr fontId="1"/>
  </si>
  <si>
    <t>イミダクロプリド・イソチアニル・ペンフルフェン粒剤</t>
    <rPh sb="23" eb="25">
      <t>リュウザイ</t>
    </rPh>
    <phoneticPr fontId="1"/>
  </si>
  <si>
    <t>２．０％</t>
    <phoneticPr fontId="1"/>
  </si>
  <si>
    <t>アメトクトラジン水和剤</t>
    <rPh sb="8" eb="11">
      <t>スイワザイ</t>
    </rPh>
    <phoneticPr fontId="1"/>
  </si>
  <si>
    <t>ザンプロフロアブル</t>
    <phoneticPr fontId="1"/>
  </si>
  <si>
    <t>１８．９％</t>
    <phoneticPr fontId="1"/>
  </si>
  <si>
    <t>アメトクトラジン・ジメトモルフ水和剤</t>
    <rPh sb="15" eb="18">
      <t>スイワザイ</t>
    </rPh>
    <phoneticPr fontId="1"/>
  </si>
  <si>
    <t>ザンプロDMフロアブル</t>
    <phoneticPr fontId="1"/>
  </si>
  <si>
    <t>２７．０％</t>
    <phoneticPr fontId="1"/>
  </si>
  <si>
    <t>ペンフルフェン粒剤</t>
    <rPh sb="7" eb="9">
      <t>リュウザイ</t>
    </rPh>
    <phoneticPr fontId="1"/>
  </si>
  <si>
    <t>１５．０％</t>
    <phoneticPr fontId="1"/>
  </si>
  <si>
    <t>１８．０％</t>
    <phoneticPr fontId="1"/>
  </si>
  <si>
    <t>協友トリフミン乳剤</t>
    <rPh sb="0" eb="2">
      <t>キョウユウ</t>
    </rPh>
    <rPh sb="7" eb="9">
      <t>ニュウザイ</t>
    </rPh>
    <phoneticPr fontId="1"/>
  </si>
  <si>
    <t>ジャンボたにしくん</t>
    <phoneticPr fontId="1"/>
  </si>
  <si>
    <t>メタアルデヒド粒剤</t>
    <rPh sb="7" eb="9">
      <t>リュウザイ</t>
    </rPh>
    <phoneticPr fontId="1"/>
  </si>
  <si>
    <t>スクミノンメイト</t>
    <phoneticPr fontId="1"/>
  </si>
  <si>
    <t>６．０％</t>
    <phoneticPr fontId="1"/>
  </si>
  <si>
    <t>１８．７％</t>
    <phoneticPr fontId="1"/>
  </si>
  <si>
    <t>フェノキサスルホン水和剤</t>
    <rPh sb="9" eb="12">
      <t>スイワザイ</t>
    </rPh>
    <phoneticPr fontId="1"/>
  </si>
  <si>
    <t>７５．０％</t>
    <phoneticPr fontId="1"/>
  </si>
  <si>
    <t>バチルス　アミロリクエファシエンス水和剤</t>
    <rPh sb="17" eb="20">
      <t>スイワザイ</t>
    </rPh>
    <phoneticPr fontId="1"/>
  </si>
  <si>
    <t>インプレッションクリア</t>
    <phoneticPr fontId="1"/>
  </si>
  <si>
    <t>5×10^9CFU/g</t>
    <phoneticPr fontId="1"/>
  </si>
  <si>
    <t>フルミオキサジン水和剤</t>
    <phoneticPr fontId="1"/>
  </si>
  <si>
    <t>５０．０％</t>
    <phoneticPr fontId="1"/>
  </si>
  <si>
    <t>リン化アルミニウムくん蒸剤</t>
    <rPh sb="2" eb="3">
      <t>ケ</t>
    </rPh>
    <phoneticPr fontId="1"/>
  </si>
  <si>
    <t>５５．０％</t>
    <phoneticPr fontId="1"/>
  </si>
  <si>
    <t>エタボキサム水和剤</t>
    <rPh sb="6" eb="9">
      <t>スイワザイ</t>
    </rPh>
    <phoneticPr fontId="1"/>
  </si>
  <si>
    <t>エトフィンフロアブル</t>
    <phoneticPr fontId="1"/>
  </si>
  <si>
    <t>淡黄色</t>
    <rPh sb="0" eb="3">
      <t>タンオウショク</t>
    </rPh>
    <phoneticPr fontId="1"/>
  </si>
  <si>
    <t>１２．５％</t>
    <phoneticPr fontId="1"/>
  </si>
  <si>
    <t>イマザピル液剤</t>
    <rPh sb="5" eb="7">
      <t>エキザイ</t>
    </rPh>
    <phoneticPr fontId="1"/>
  </si>
  <si>
    <t>２６．７％</t>
    <phoneticPr fontId="1"/>
  </si>
  <si>
    <t>ピリベンカルブ・メパニピリム水和剤</t>
    <rPh sb="14" eb="17">
      <t>スイワザイ</t>
    </rPh>
    <phoneticPr fontId="1"/>
  </si>
  <si>
    <t>オルパ顆粒水和剤</t>
    <rPh sb="3" eb="5">
      <t>カリュウ</t>
    </rPh>
    <rPh sb="5" eb="8">
      <t>スイワザイ</t>
    </rPh>
    <phoneticPr fontId="1"/>
  </si>
  <si>
    <t>２０．０％</t>
    <phoneticPr fontId="1"/>
  </si>
  <si>
    <t>日曹オルパ顆粒水和剤</t>
    <rPh sb="0" eb="2">
      <t>ニッソウ</t>
    </rPh>
    <rPh sb="5" eb="7">
      <t>カリュウ</t>
    </rPh>
    <rPh sb="7" eb="10">
      <t>スイワザイ</t>
    </rPh>
    <phoneticPr fontId="1"/>
  </si>
  <si>
    <t>１－メチルシクロプロペンくん蒸剤</t>
    <rPh sb="14" eb="16">
      <t>ジョウザイ</t>
    </rPh>
    <phoneticPr fontId="1"/>
  </si>
  <si>
    <t>０．６３％</t>
    <phoneticPr fontId="1"/>
  </si>
  <si>
    <t>燐酸第二鉄粒剤</t>
    <phoneticPr fontId="1"/>
  </si>
  <si>
    <t>Nスクミンベイト３</t>
    <phoneticPr fontId="1"/>
  </si>
  <si>
    <t>３．０％</t>
    <phoneticPr fontId="1"/>
  </si>
  <si>
    <t>還元澱粉糖化物液剤</t>
    <phoneticPr fontId="1"/>
  </si>
  <si>
    <t>キモンブロック液剤</t>
    <rPh sb="7" eb="9">
      <t>エキザイ</t>
    </rPh>
    <phoneticPr fontId="1"/>
  </si>
  <si>
    <t>６０．０％</t>
    <phoneticPr fontId="1"/>
  </si>
  <si>
    <t>Nスラゴ</t>
    <phoneticPr fontId="1"/>
  </si>
  <si>
    <t>０．９８％</t>
    <phoneticPr fontId="1"/>
  </si>
  <si>
    <t>NSスラゴ</t>
    <phoneticPr fontId="1"/>
  </si>
  <si>
    <t>クロチアニジン・ミクロブタニル液剤</t>
    <rPh sb="15" eb="17">
      <t>エキザイ</t>
    </rPh>
    <phoneticPr fontId="1"/>
  </si>
  <si>
    <t>０．００８％</t>
    <phoneticPr fontId="1"/>
  </si>
  <si>
    <t>プロピリスルフロン粒剤</t>
    <phoneticPr fontId="1"/>
  </si>
  <si>
    <t>２．２５％</t>
    <phoneticPr fontId="1"/>
  </si>
  <si>
    <t>テブチウロン・DBN粒剤</t>
    <rPh sb="10" eb="12">
      <t>リュウザイ</t>
    </rPh>
    <phoneticPr fontId="1"/>
  </si>
  <si>
    <t>草退治J粒剤</t>
    <rPh sb="0" eb="1">
      <t>クサ</t>
    </rPh>
    <rPh sb="1" eb="3">
      <t>タイジ</t>
    </rPh>
    <rPh sb="4" eb="6">
      <t>リュウザイ</t>
    </rPh>
    <phoneticPr fontId="1"/>
  </si>
  <si>
    <t>０．８０％</t>
    <phoneticPr fontId="1"/>
  </si>
  <si>
    <t>ピロキサスルホン水和剤</t>
    <rPh sb="8" eb="11">
      <t>スイワザイ</t>
    </rPh>
    <phoneticPr fontId="1"/>
  </si>
  <si>
    <t>ソリスト顆粒水和剤</t>
    <rPh sb="4" eb="6">
      <t>カリュウ</t>
    </rPh>
    <rPh sb="6" eb="9">
      <t>スイワザイ</t>
    </rPh>
    <phoneticPr fontId="1"/>
  </si>
  <si>
    <t>８５．０％</t>
    <phoneticPr fontId="1"/>
  </si>
  <si>
    <t>理研ソリスト顆粒水和剤</t>
    <rPh sb="0" eb="2">
      <t>リケン</t>
    </rPh>
    <rPh sb="6" eb="11">
      <t>カリュウスイワザイ</t>
    </rPh>
    <phoneticPr fontId="1"/>
  </si>
  <si>
    <t>８５．０％</t>
    <phoneticPr fontId="1"/>
  </si>
  <si>
    <t>リムスルフロン水和剤</t>
    <phoneticPr fontId="1"/>
  </si>
  <si>
    <t>２５．０％</t>
    <phoneticPr fontId="1"/>
  </si>
  <si>
    <t>２．５０％</t>
    <phoneticPr fontId="1"/>
  </si>
  <si>
    <t>協友トリフミン水和剤</t>
    <rPh sb="0" eb="2">
      <t>キョウユウ</t>
    </rPh>
    <rPh sb="7" eb="10">
      <t>スイワザイ</t>
    </rPh>
    <phoneticPr fontId="1"/>
  </si>
  <si>
    <t>３０．０％</t>
    <phoneticPr fontId="1"/>
  </si>
  <si>
    <t>リベロ水和剤</t>
    <rPh sb="3" eb="6">
      <t>スイワザイ</t>
    </rPh>
    <phoneticPr fontId="1"/>
  </si>
  <si>
    <t>１８．０％</t>
    <phoneticPr fontId="1"/>
  </si>
  <si>
    <t>協友マブリックＥＷ</t>
    <rPh sb="0" eb="2">
      <t>キョウユウ</t>
    </rPh>
    <phoneticPr fontId="1"/>
  </si>
  <si>
    <t>１９．０％</t>
    <phoneticPr fontId="1"/>
  </si>
  <si>
    <t>０．５０％</t>
    <phoneticPr fontId="1"/>
  </si>
  <si>
    <t>アシュラム・ＭＣＰＰ液剤</t>
    <rPh sb="10" eb="12">
      <t>エキザイ</t>
    </rPh>
    <phoneticPr fontId="1"/>
  </si>
  <si>
    <t>０．１０％</t>
    <phoneticPr fontId="1"/>
  </si>
  <si>
    <t>８．０％</t>
    <phoneticPr fontId="1"/>
  </si>
  <si>
    <t>シエノピラフェン・ピリダベン水和剤</t>
    <rPh sb="14" eb="17">
      <t>スイワザイ</t>
    </rPh>
    <phoneticPr fontId="1"/>
  </si>
  <si>
    <t>１５．０％</t>
    <phoneticPr fontId="1"/>
  </si>
  <si>
    <t>ジノテフラン液剤</t>
    <rPh sb="6" eb="8">
      <t>エキザイ</t>
    </rPh>
    <phoneticPr fontId="1"/>
  </si>
  <si>
    <t>０．０１０％</t>
    <phoneticPr fontId="1"/>
  </si>
  <si>
    <t>有機銅水和剤</t>
    <rPh sb="0" eb="2">
      <t>ユウキ</t>
    </rPh>
    <rPh sb="2" eb="3">
      <t>ドウ</t>
    </rPh>
    <rPh sb="3" eb="6">
      <t>スイワザイ</t>
    </rPh>
    <phoneticPr fontId="1"/>
  </si>
  <si>
    <t>マシン油乳剤</t>
    <rPh sb="3" eb="4">
      <t>アブラ</t>
    </rPh>
    <rPh sb="4" eb="6">
      <t>ニュウザイ</t>
    </rPh>
    <phoneticPr fontId="1"/>
  </si>
  <si>
    <t>協友機械油乳剤９５</t>
    <rPh sb="0" eb="2">
      <t>キョウユウ</t>
    </rPh>
    <rPh sb="2" eb="5">
      <t>キカイアブラ</t>
    </rPh>
    <rPh sb="5" eb="7">
      <t>ニュウザイ</t>
    </rPh>
    <phoneticPr fontId="1"/>
  </si>
  <si>
    <t>９５．０％</t>
    <phoneticPr fontId="1"/>
  </si>
  <si>
    <t>プロクロラズ乳剤</t>
    <rPh sb="6" eb="8">
      <t>ニュウザイ</t>
    </rPh>
    <phoneticPr fontId="1"/>
  </si>
  <si>
    <t>協友スポルタック乳剤</t>
    <rPh sb="0" eb="2">
      <t>キョウユウ</t>
    </rPh>
    <rPh sb="8" eb="10">
      <t>ニュウザイ</t>
    </rPh>
    <phoneticPr fontId="1"/>
  </si>
  <si>
    <t>クロチアニジン・フェンプロパトリンエゾル</t>
    <phoneticPr fontId="1"/>
  </si>
  <si>
    <t>０．０３０％</t>
    <phoneticPr fontId="1"/>
  </si>
  <si>
    <t>イマゾスルフロン・オキサジクロメホン・ピラクロニル・ブロモブチド水和剤</t>
    <rPh sb="32" eb="35">
      <t>スイワザイ</t>
    </rPh>
    <phoneticPr fontId="1"/>
  </si>
  <si>
    <t>バッチリＬＸフロアブル</t>
    <phoneticPr fontId="1"/>
  </si>
  <si>
    <t>１．７％</t>
    <phoneticPr fontId="1"/>
  </si>
  <si>
    <t>イマゾスルフロン・オキサジクロメホン・ピラクロニル・ブロモブチド粒剤</t>
    <rPh sb="32" eb="34">
      <t>リュウザイ</t>
    </rPh>
    <phoneticPr fontId="1"/>
  </si>
  <si>
    <t>バッチリＬＸジャンボ</t>
    <phoneticPr fontId="1"/>
  </si>
  <si>
    <t>バッチリＬＸ１キロ粒剤</t>
    <rPh sb="9" eb="11">
      <t>リュウザイ</t>
    </rPh>
    <phoneticPr fontId="1"/>
  </si>
  <si>
    <t>０．９０％</t>
    <phoneticPr fontId="1"/>
  </si>
  <si>
    <t>テフリルトリオン・ピラクロニル・メタゾスルフロン水和剤</t>
    <rPh sb="24" eb="27">
      <t>スイワザイ</t>
    </rPh>
    <phoneticPr fontId="1"/>
  </si>
  <si>
    <t>コメットフロアブル</t>
    <phoneticPr fontId="1"/>
  </si>
  <si>
    <t>４．０％</t>
    <phoneticPr fontId="1"/>
  </si>
  <si>
    <t>０．６０％</t>
    <phoneticPr fontId="1"/>
  </si>
  <si>
    <t>クロチアニジン・スピネトラム・イソチアニル粒剤</t>
    <rPh sb="21" eb="23">
      <t>リュウザイ</t>
    </rPh>
    <phoneticPr fontId="1"/>
  </si>
  <si>
    <t>箱王子粒剤</t>
    <rPh sb="0" eb="1">
      <t>ハコ</t>
    </rPh>
    <rPh sb="1" eb="3">
      <t>オウジ</t>
    </rPh>
    <rPh sb="3" eb="5">
      <t>リュウザイ</t>
    </rPh>
    <phoneticPr fontId="1"/>
  </si>
  <si>
    <t>２．０％</t>
    <phoneticPr fontId="1"/>
  </si>
  <si>
    <t>イプフェンカルバゾン・テフリルトリオン・ベンスルフロンメチル水和剤</t>
    <rPh sb="30" eb="33">
      <t>スイワザイ</t>
    </rPh>
    <phoneticPr fontId="1"/>
  </si>
  <si>
    <t>カチボシＬフロアブル</t>
    <phoneticPr fontId="1"/>
  </si>
  <si>
    <t>５．０％</t>
    <phoneticPr fontId="1"/>
  </si>
  <si>
    <t>カチボシフロアブル</t>
    <phoneticPr fontId="1"/>
  </si>
  <si>
    <t>イプフェンカルバゾン・テフリルトリオン・ベンスルフロンメチル粒剤</t>
    <rPh sb="30" eb="32">
      <t>リュウザイ</t>
    </rPh>
    <phoneticPr fontId="1"/>
  </si>
  <si>
    <t>カチボシ１キロ粒剤５１</t>
    <rPh sb="7" eb="9">
      <t>リュウザイ</t>
    </rPh>
    <phoneticPr fontId="1"/>
  </si>
  <si>
    <t>カチボシ１キロ粒剤７５</t>
    <rPh sb="7" eb="9">
      <t>リュウザイ</t>
    </rPh>
    <phoneticPr fontId="1"/>
  </si>
  <si>
    <t>カチボシＬジャンボ</t>
    <phoneticPr fontId="1"/>
  </si>
  <si>
    <t>８．３０％</t>
    <phoneticPr fontId="1"/>
  </si>
  <si>
    <t>カチボシジャンボ</t>
    <phoneticPr fontId="1"/>
  </si>
  <si>
    <t>ダイムロン・ペントキサゾン・メタゾスルフロン粒剤</t>
    <phoneticPr fontId="1"/>
  </si>
  <si>
    <t>マンゼブ・ミクロブタニル水和剤</t>
    <phoneticPr fontId="1"/>
  </si>
  <si>
    <t>クロステクト水和剤</t>
    <rPh sb="6" eb="9">
      <t>スイワザイ</t>
    </rPh>
    <phoneticPr fontId="1"/>
  </si>
  <si>
    <t>６５．０％</t>
    <phoneticPr fontId="1"/>
  </si>
  <si>
    <t>０．７５％</t>
    <phoneticPr fontId="1"/>
  </si>
  <si>
    <t>バズ顆粒水和剤</t>
    <rPh sb="2" eb="4">
      <t>カリュウ</t>
    </rPh>
    <rPh sb="4" eb="7">
      <t>スイワザイ</t>
    </rPh>
    <phoneticPr fontId="1"/>
  </si>
  <si>
    <t>３７．５％</t>
    <phoneticPr fontId="1"/>
  </si>
  <si>
    <t>１８．７％</t>
    <phoneticPr fontId="1"/>
  </si>
  <si>
    <t>１０．２％</t>
    <phoneticPr fontId="1"/>
  </si>
  <si>
    <t>クミアイエクシレルＳＥ</t>
    <phoneticPr fontId="1"/>
  </si>
  <si>
    <t>日産エクシレルＳＥ</t>
    <rPh sb="0" eb="2">
      <t>ニッサン</t>
    </rPh>
    <phoneticPr fontId="1"/>
  </si>
  <si>
    <t>１０．３％</t>
    <phoneticPr fontId="1"/>
  </si>
  <si>
    <t>クミアイベネビアＯＤ</t>
    <phoneticPr fontId="1"/>
  </si>
  <si>
    <t>ピラクロニル・ピリミスルファン・フェノキサスルホン剤</t>
    <rPh sb="25" eb="26">
      <t>ザイ</t>
    </rPh>
    <phoneticPr fontId="1"/>
  </si>
  <si>
    <t>ヤブサメ豆つぶ２５０</t>
    <rPh sb="4" eb="5">
      <t>マメ</t>
    </rPh>
    <phoneticPr fontId="1"/>
  </si>
  <si>
    <t>ピリミスルファン・フェノキサスルホン・ベンゾビシクロン粒剤</t>
    <rPh sb="27" eb="29">
      <t>リュウザイ</t>
    </rPh>
    <phoneticPr fontId="1"/>
  </si>
  <si>
    <t>ベンケイ１キロ粒剤</t>
    <rPh sb="7" eb="9">
      <t>リュウザイ</t>
    </rPh>
    <phoneticPr fontId="1"/>
  </si>
  <si>
    <t>３．７％</t>
    <phoneticPr fontId="1"/>
  </si>
  <si>
    <t>フェノキサスルホン粒剤</t>
    <rPh sb="9" eb="11">
      <t>リュウザイ</t>
    </rPh>
    <phoneticPr fontId="1"/>
  </si>
  <si>
    <t>ヒエカット１キロ粒剤</t>
    <rPh sb="8" eb="10">
      <t>リュウザイ</t>
    </rPh>
    <phoneticPr fontId="1"/>
  </si>
  <si>
    <t>フェノキサスルホン・ブロモブチド・ベンスルフロンメチル粒剤</t>
    <rPh sb="27" eb="29">
      <t>リュウザイ</t>
    </rPh>
    <phoneticPr fontId="1"/>
  </si>
  <si>
    <t>ピリミスルファン・フェノキサスルホン剤</t>
    <rPh sb="18" eb="19">
      <t>ザイ</t>
    </rPh>
    <phoneticPr fontId="1"/>
  </si>
  <si>
    <t>ガンガン豆つぶ２５０</t>
    <rPh sb="4" eb="5">
      <t>マメ</t>
    </rPh>
    <phoneticPr fontId="1"/>
  </si>
  <si>
    <t>ガンガンジャンボ</t>
    <phoneticPr fontId="1"/>
  </si>
  <si>
    <t>ピリミスルファン・フェノキサスルホン粒剤</t>
    <rPh sb="18" eb="20">
      <t>リュウザイ</t>
    </rPh>
    <phoneticPr fontId="1"/>
  </si>
  <si>
    <t>ガンガン１キロ粒剤</t>
    <rPh sb="7" eb="9">
      <t>リュウザイ</t>
    </rPh>
    <phoneticPr fontId="1"/>
  </si>
  <si>
    <t>ゲキテツ１キロ粒剤</t>
    <rPh sb="7" eb="9">
      <t>リュウザイ</t>
    </rPh>
    <phoneticPr fontId="1"/>
  </si>
  <si>
    <t>０．３０％</t>
    <phoneticPr fontId="1"/>
  </si>
  <si>
    <t>プリンススピノ粒剤１０</t>
    <rPh sb="7" eb="9">
      <t>リュウザイ</t>
    </rPh>
    <phoneticPr fontId="1"/>
  </si>
  <si>
    <t>１．０％</t>
    <phoneticPr fontId="1"/>
  </si>
  <si>
    <t>ポリオキシン水和剤</t>
    <rPh sb="6" eb="9">
      <t>スイワザイ</t>
    </rPh>
    <phoneticPr fontId="1"/>
  </si>
  <si>
    <t>ジオゼット水和剤</t>
    <rPh sb="5" eb="8">
      <t>スイワザイ</t>
    </rPh>
    <phoneticPr fontId="1"/>
  </si>
  <si>
    <t>１．２％</t>
    <phoneticPr fontId="1"/>
  </si>
  <si>
    <t>クサノンＴ粒剤</t>
    <rPh sb="5" eb="7">
      <t>リュウザイ</t>
    </rPh>
    <phoneticPr fontId="1"/>
  </si>
  <si>
    <t>イプフェンカルバゾン・イマゾスルフロン・ブロモブチド水和剤</t>
    <rPh sb="26" eb="29">
      <t>スイワザイ</t>
    </rPh>
    <phoneticPr fontId="1"/>
  </si>
  <si>
    <t>ゴエモンフロアブル</t>
    <phoneticPr fontId="1"/>
  </si>
  <si>
    <t>４．６％</t>
    <phoneticPr fontId="1"/>
  </si>
  <si>
    <t>テフリルトリオン・ペノキススラム粒剤</t>
    <rPh sb="16" eb="18">
      <t>リュウザイ</t>
    </rPh>
    <phoneticPr fontId="1"/>
  </si>
  <si>
    <t>ワイドショット１キロ粒剤</t>
    <rPh sb="10" eb="12">
      <t>リュウザイ</t>
    </rPh>
    <phoneticPr fontId="1"/>
  </si>
  <si>
    <t>４．５％</t>
    <phoneticPr fontId="1"/>
  </si>
  <si>
    <t>ジフルフェニカン・フルフェナセット水和剤</t>
    <rPh sb="17" eb="20">
      <t>スイワザイ</t>
    </rPh>
    <phoneticPr fontId="1"/>
  </si>
  <si>
    <t>８．４％</t>
    <phoneticPr fontId="1"/>
  </si>
  <si>
    <t>ＤＣＢＮ粒剤</t>
    <rPh sb="4" eb="6">
      <t>リュウザイ</t>
    </rPh>
    <phoneticPr fontId="1"/>
  </si>
  <si>
    <t>キノキサリン系水和剤</t>
    <rPh sb="6" eb="7">
      <t>ケイ</t>
    </rPh>
    <rPh sb="7" eb="10">
      <t>スイワザイ</t>
    </rPh>
    <phoneticPr fontId="1"/>
  </si>
  <si>
    <t>パルミノ</t>
    <phoneticPr fontId="1"/>
  </si>
  <si>
    <t>サイコセルＰＲＯ</t>
    <phoneticPr fontId="1"/>
  </si>
  <si>
    <t>６５．８％</t>
    <phoneticPr fontId="1"/>
  </si>
  <si>
    <t>シフルメトフェン・トルフェンピラド水和剤</t>
    <rPh sb="17" eb="20">
      <t>スイワザイ</t>
    </rPh>
    <phoneticPr fontId="1"/>
  </si>
  <si>
    <t>ダニハチフロアブル</t>
    <phoneticPr fontId="1"/>
  </si>
  <si>
    <t>シフルメトフェン液剤</t>
    <rPh sb="8" eb="10">
      <t>エキザイ</t>
    </rPh>
    <phoneticPr fontId="1"/>
  </si>
  <si>
    <t>１０．０％</t>
    <phoneticPr fontId="1"/>
  </si>
  <si>
    <t>フルチアニル・ＴＰＮ水和剤</t>
    <rPh sb="10" eb="13">
      <t>スイワザイ</t>
    </rPh>
    <phoneticPr fontId="1"/>
  </si>
  <si>
    <t>０．８０％</t>
    <phoneticPr fontId="1"/>
  </si>
  <si>
    <t>フルチアニル・メパニピリム水和剤</t>
    <rPh sb="13" eb="16">
      <t>スイワザイ</t>
    </rPh>
    <phoneticPr fontId="1"/>
  </si>
  <si>
    <t>ショウチノスケフロアブル</t>
    <phoneticPr fontId="1"/>
  </si>
  <si>
    <t>１．８％</t>
    <phoneticPr fontId="1"/>
  </si>
  <si>
    <t>Ｄｒ．オリゼプリンススピノ粒剤６</t>
    <phoneticPr fontId="1"/>
  </si>
  <si>
    <t>Ｄｒ．オリゼプリンススピノ粒剤１０</t>
    <phoneticPr fontId="1"/>
  </si>
  <si>
    <t>ベンタゾン液剤</t>
    <rPh sb="5" eb="7">
      <t>エキザイ</t>
    </rPh>
    <phoneticPr fontId="1"/>
  </si>
  <si>
    <t>協友バサグラン液剤（ナトリウム塩）</t>
    <rPh sb="0" eb="2">
      <t>キョウユウ</t>
    </rPh>
    <rPh sb="7" eb="9">
      <t>エキザイ</t>
    </rPh>
    <rPh sb="15" eb="16">
      <t>エン</t>
    </rPh>
    <phoneticPr fontId="1"/>
  </si>
  <si>
    <t>４０．０％</t>
    <phoneticPr fontId="1"/>
  </si>
  <si>
    <t>１１．０％</t>
    <phoneticPr fontId="1"/>
  </si>
  <si>
    <t>ミクロブタニル乳剤</t>
    <rPh sb="7" eb="9">
      <t>ニュウザイ</t>
    </rPh>
    <phoneticPr fontId="1"/>
  </si>
  <si>
    <t>クロチアニジン・メトキシフェノジド・バリダマイシン・フェリムゾン・フサライド粉剤</t>
    <phoneticPr fontId="1"/>
  </si>
  <si>
    <t>クロチアニジン・バリダマイシン・フサライド粉剤</t>
    <rPh sb="21" eb="23">
      <t>フンザイ</t>
    </rPh>
    <phoneticPr fontId="1"/>
  </si>
  <si>
    <t>ベンフラカルブ・チアジニル粒剤</t>
    <phoneticPr fontId="1"/>
  </si>
  <si>
    <t>ＯＡＴブイゲットグランドオンコル粒剤</t>
    <rPh sb="16" eb="18">
      <t>リュウザイ</t>
    </rPh>
    <phoneticPr fontId="1"/>
  </si>
  <si>
    <t>ＯＡＴシェリフ１キロ粒剤</t>
    <rPh sb="10" eb="12">
      <t>リュウザイ</t>
    </rPh>
    <phoneticPr fontId="1"/>
  </si>
  <si>
    <t>フルセトスルフロン粒剤</t>
    <rPh sb="9" eb="11">
      <t>リュウザイ</t>
    </rPh>
    <phoneticPr fontId="1"/>
  </si>
  <si>
    <t>０．３３％</t>
    <phoneticPr fontId="1"/>
  </si>
  <si>
    <t>ピラクロストロビン乳剤</t>
    <rPh sb="9" eb="11">
      <t>ニュウザイ</t>
    </rPh>
    <phoneticPr fontId="1"/>
  </si>
  <si>
    <t>カブリオ乳剤</t>
    <rPh sb="4" eb="6">
      <t>ニュウザイ</t>
    </rPh>
    <phoneticPr fontId="1"/>
  </si>
  <si>
    <t>１９．２％</t>
    <phoneticPr fontId="1"/>
  </si>
  <si>
    <t>１．５％</t>
    <phoneticPr fontId="1"/>
  </si>
  <si>
    <t>ペンシクロン粉剤</t>
    <rPh sb="6" eb="8">
      <t>フンザイ</t>
    </rPh>
    <phoneticPr fontId="1"/>
  </si>
  <si>
    <t>協友モンセレン粉剤DL</t>
    <rPh sb="0" eb="2">
      <t>キョウユウ</t>
    </rPh>
    <rPh sb="7" eb="9">
      <t>フンザイ</t>
    </rPh>
    <phoneticPr fontId="1"/>
  </si>
  <si>
    <t>アベイル粒剤</t>
    <rPh sb="4" eb="6">
      <t>リュウザイ</t>
    </rPh>
    <phoneticPr fontId="1"/>
  </si>
  <si>
    <t>クロルピクリンくん蒸剤</t>
    <rPh sb="9" eb="10">
      <t>ジョウ</t>
    </rPh>
    <rPh sb="10" eb="11">
      <t>ザイ</t>
    </rPh>
    <phoneticPr fontId="1"/>
  </si>
  <si>
    <t>８０．０％</t>
    <phoneticPr fontId="1"/>
  </si>
  <si>
    <t>ピフルブミド水和剤</t>
    <rPh sb="6" eb="9">
      <t>スイワザイ</t>
    </rPh>
    <phoneticPr fontId="1"/>
  </si>
  <si>
    <t>ダニコングフロアブル</t>
    <phoneticPr fontId="1"/>
  </si>
  <si>
    <t>テブフロキン水和剤</t>
    <rPh sb="6" eb="9">
      <t>スイワザイ</t>
    </rPh>
    <phoneticPr fontId="1"/>
  </si>
  <si>
    <t>テプロスフロアブル</t>
    <phoneticPr fontId="1"/>
  </si>
  <si>
    <t>クミアイテプロスフロアブル</t>
    <phoneticPr fontId="1"/>
  </si>
  <si>
    <t>シャフト１０顆粒水和剤</t>
    <rPh sb="6" eb="8">
      <t>カリュウ</t>
    </rPh>
    <rPh sb="8" eb="11">
      <t>スイワザイ</t>
    </rPh>
    <phoneticPr fontId="1"/>
  </si>
  <si>
    <t>コッシンルア剤</t>
    <rPh sb="6" eb="7">
      <t>ザイ</t>
    </rPh>
    <phoneticPr fontId="1"/>
  </si>
  <si>
    <t>７４．１％</t>
    <phoneticPr fontId="1"/>
  </si>
  <si>
    <t>イミダクロプリド・スピノサド・イソチアニル・ペンフルフェン粒剤</t>
    <rPh sb="29" eb="31">
      <t>リュウザイ</t>
    </rPh>
    <phoneticPr fontId="1"/>
  </si>
  <si>
    <t>オキソリニック酸粉剤</t>
    <rPh sb="7" eb="8">
      <t>サン</t>
    </rPh>
    <rPh sb="8" eb="10">
      <t>フンザイ</t>
    </rPh>
    <phoneticPr fontId="1"/>
  </si>
  <si>
    <t>クロチアニジン複合肥料</t>
    <rPh sb="7" eb="11">
      <t>フクゴウヒリョウ</t>
    </rPh>
    <phoneticPr fontId="1"/>
  </si>
  <si>
    <t>０．０６６％</t>
    <phoneticPr fontId="1"/>
  </si>
  <si>
    <t>酒石酸モランテル液剤</t>
    <phoneticPr fontId="1"/>
  </si>
  <si>
    <t>ブロマシル粒剤</t>
    <rPh sb="5" eb="7">
      <t>リュウザイ</t>
    </rPh>
    <phoneticPr fontId="1"/>
  </si>
  <si>
    <t>コストカット粒剤</t>
    <rPh sb="6" eb="8">
      <t>リュウザイ</t>
    </rPh>
    <phoneticPr fontId="1"/>
  </si>
  <si>
    <t>石灰硫黄合剤</t>
    <rPh sb="0" eb="2">
      <t>セッカイ</t>
    </rPh>
    <rPh sb="2" eb="4">
      <t>イオウ</t>
    </rPh>
    <rPh sb="4" eb="6">
      <t>ゴウザイ</t>
    </rPh>
    <phoneticPr fontId="1"/>
  </si>
  <si>
    <t>ＯＡＴ石灰硫黄合剤</t>
    <rPh sb="3" eb="5">
      <t>セッカイ</t>
    </rPh>
    <rPh sb="5" eb="7">
      <t>イオウ</t>
    </rPh>
    <rPh sb="7" eb="9">
      <t>ゴウザイ</t>
    </rPh>
    <phoneticPr fontId="1"/>
  </si>
  <si>
    <t>２７．５％</t>
    <phoneticPr fontId="1"/>
  </si>
  <si>
    <t>水和硫黄剤</t>
    <rPh sb="0" eb="2">
      <t>スイワ</t>
    </rPh>
    <rPh sb="2" eb="4">
      <t>イオウ</t>
    </rPh>
    <rPh sb="4" eb="5">
      <t>ザイ</t>
    </rPh>
    <phoneticPr fontId="1"/>
  </si>
  <si>
    <t>ＯＡＴイオウフロアブル</t>
    <phoneticPr fontId="1"/>
  </si>
  <si>
    <t>５２．０％</t>
    <phoneticPr fontId="1"/>
  </si>
  <si>
    <t>ペイオフＭＥ液剤</t>
    <rPh sb="6" eb="8">
      <t>エキザイ</t>
    </rPh>
    <phoneticPr fontId="1"/>
  </si>
  <si>
    <t>４．４％</t>
    <phoneticPr fontId="1"/>
  </si>
  <si>
    <t>ダイアジノン水和剤</t>
    <rPh sb="6" eb="9">
      <t>スイワザイ</t>
    </rPh>
    <phoneticPr fontId="1"/>
  </si>
  <si>
    <t>協友ダイアジノン水和剤３４</t>
    <rPh sb="0" eb="2">
      <t>キョウユウ</t>
    </rPh>
    <rPh sb="8" eb="11">
      <t>スイワザイ</t>
    </rPh>
    <phoneticPr fontId="1"/>
  </si>
  <si>
    <t>３４．０％</t>
    <phoneticPr fontId="1"/>
  </si>
  <si>
    <t>オキソリニック酸・ストレプトマイシン水和剤</t>
    <rPh sb="7" eb="8">
      <t>サン</t>
    </rPh>
    <rPh sb="18" eb="21">
      <t>スイワザイ</t>
    </rPh>
    <phoneticPr fontId="1"/>
  </si>
  <si>
    <t>ベンチオピラド・ＴＰＮ水和剤</t>
    <rPh sb="11" eb="14">
      <t>スイワザイ</t>
    </rPh>
    <phoneticPr fontId="1"/>
  </si>
  <si>
    <t>６．４％</t>
    <phoneticPr fontId="1"/>
  </si>
  <si>
    <t>イミノクタジンアルベシル酸塩・ピリオフェノン水和剤</t>
    <rPh sb="12" eb="13">
      <t>サン</t>
    </rPh>
    <rPh sb="13" eb="14">
      <t>エン</t>
    </rPh>
    <rPh sb="22" eb="25">
      <t>スイワザイ</t>
    </rPh>
    <phoneticPr fontId="1"/>
  </si>
  <si>
    <t>石原ラミック顆粒水和剤</t>
    <rPh sb="0" eb="2">
      <t>イシハラ</t>
    </rPh>
    <rPh sb="6" eb="8">
      <t>カリュウ</t>
    </rPh>
    <rPh sb="8" eb="11">
      <t>スイワザイ</t>
    </rPh>
    <phoneticPr fontId="1"/>
  </si>
  <si>
    <t>日曹ラミック顆粒水和剤</t>
    <rPh sb="0" eb="2">
      <t>ニッソウ</t>
    </rPh>
    <rPh sb="6" eb="11">
      <t>カリュウスイワザイ</t>
    </rPh>
    <phoneticPr fontId="1"/>
  </si>
  <si>
    <t>ナメナイト</t>
    <phoneticPr fontId="1"/>
  </si>
  <si>
    <t>リモニカスカブリダニ剤</t>
    <rPh sb="10" eb="11">
      <t>ザイ</t>
    </rPh>
    <phoneticPr fontId="1"/>
  </si>
  <si>
    <t>リモニカ</t>
    <phoneticPr fontId="1"/>
  </si>
  <si>
    <t>ベンジルアミノプリン液剤</t>
    <rPh sb="10" eb="12">
      <t>エキザイ</t>
    </rPh>
    <phoneticPr fontId="1"/>
  </si>
  <si>
    <t>セトキシジム乳剤</t>
    <rPh sb="6" eb="8">
      <t>ニュウザイ</t>
    </rPh>
    <phoneticPr fontId="1"/>
  </si>
  <si>
    <t>協友ナブ乳剤</t>
    <rPh sb="0" eb="2">
      <t>キョウユウ</t>
    </rPh>
    <rPh sb="4" eb="6">
      <t>ニュウザイ</t>
    </rPh>
    <phoneticPr fontId="1"/>
  </si>
  <si>
    <t>チアメトキサム・テフルトリン粒剤</t>
    <rPh sb="14" eb="16">
      <t>リュウザイ</t>
    </rPh>
    <phoneticPr fontId="1"/>
  </si>
  <si>
    <t>ラクトバチルス　プランタラム水和剤</t>
    <rPh sb="14" eb="17">
      <t>スイワザイ</t>
    </rPh>
    <phoneticPr fontId="1"/>
  </si>
  <si>
    <t>1×10＾10cfu/g</t>
    <phoneticPr fontId="1"/>
  </si>
  <si>
    <t>アカメガシワクダアザミウマ剤</t>
    <rPh sb="13" eb="14">
      <t>ザイ</t>
    </rPh>
    <phoneticPr fontId="1"/>
  </si>
  <si>
    <t>アカメ</t>
    <phoneticPr fontId="1"/>
  </si>
  <si>
    <t>5,000頭/ℓ</t>
    <rPh sb="5" eb="6">
      <t>アタマ</t>
    </rPh>
    <phoneticPr fontId="1"/>
  </si>
  <si>
    <t>イマゾスルフロン・エスプロカルブ・ダイムロン粒剤</t>
    <phoneticPr fontId="1"/>
  </si>
  <si>
    <t>７．０％</t>
    <phoneticPr fontId="1"/>
  </si>
  <si>
    <t>オキサミル粒剤</t>
    <rPh sb="5" eb="7">
      <t>リュウザイ</t>
    </rPh>
    <phoneticPr fontId="1"/>
  </si>
  <si>
    <t>７０．０％</t>
    <phoneticPr fontId="1"/>
  </si>
  <si>
    <t>イミノクタジンアルベシル酸塩水和剤</t>
    <rPh sb="12" eb="13">
      <t>サン</t>
    </rPh>
    <rPh sb="13" eb="14">
      <t>エン</t>
    </rPh>
    <rPh sb="14" eb="17">
      <t>スイワザイ</t>
    </rPh>
    <phoneticPr fontId="1"/>
  </si>
  <si>
    <t>ＯＡＴジャッジ箱粒剤</t>
    <rPh sb="7" eb="8">
      <t>ハコ</t>
    </rPh>
    <rPh sb="8" eb="10">
      <t>リュウザイ</t>
    </rPh>
    <phoneticPr fontId="1"/>
  </si>
  <si>
    <t>ヘキサジノン・ＤＣＭＵ粒剤</t>
    <rPh sb="11" eb="13">
      <t>リュウザイ</t>
    </rPh>
    <phoneticPr fontId="1"/>
  </si>
  <si>
    <t>０．７０％</t>
    <phoneticPr fontId="1"/>
  </si>
  <si>
    <t>草退治Ｇ粒剤</t>
    <rPh sb="0" eb="1">
      <t>クサ</t>
    </rPh>
    <rPh sb="1" eb="3">
      <t>タイジ</t>
    </rPh>
    <phoneticPr fontId="1"/>
  </si>
  <si>
    <t>プルトンＸ粒剤</t>
    <rPh sb="5" eb="7">
      <t>リュウザイ</t>
    </rPh>
    <phoneticPr fontId="1"/>
  </si>
  <si>
    <t>クサノンＸ粒剤</t>
    <phoneticPr fontId="1"/>
  </si>
  <si>
    <t>タチガレファイト液剤</t>
    <rPh sb="8" eb="10">
      <t>エキザイ</t>
    </rPh>
    <phoneticPr fontId="1"/>
  </si>
  <si>
    <t>２２．８４％</t>
    <phoneticPr fontId="1"/>
  </si>
  <si>
    <t>２８．０％</t>
    <phoneticPr fontId="1"/>
  </si>
  <si>
    <t>クサバルカン１キロ粒剤</t>
    <rPh sb="9" eb="11">
      <t>リュウザイ</t>
    </rPh>
    <phoneticPr fontId="1"/>
  </si>
  <si>
    <t>クサバルカンジャンボ</t>
    <phoneticPr fontId="1"/>
  </si>
  <si>
    <t>クサバルカンフロアブル</t>
    <phoneticPr fontId="1"/>
  </si>
  <si>
    <t>ネキリベイト</t>
    <phoneticPr fontId="1"/>
  </si>
  <si>
    <t>ジノテフラン複合肥料</t>
    <rPh sb="6" eb="8">
      <t>フクゴウ</t>
    </rPh>
    <rPh sb="8" eb="10">
      <t>ヒリョウ</t>
    </rPh>
    <phoneticPr fontId="1"/>
  </si>
  <si>
    <t>ハイポネックス原液　殺虫剤入り</t>
    <rPh sb="7" eb="9">
      <t>ゲンエキ</t>
    </rPh>
    <rPh sb="10" eb="13">
      <t>サッチュウザイ</t>
    </rPh>
    <rPh sb="13" eb="14">
      <t>イ</t>
    </rPh>
    <phoneticPr fontId="1"/>
  </si>
  <si>
    <t>アドニスＧＴ箱粒剤</t>
    <rPh sb="6" eb="7">
      <t>ハコ</t>
    </rPh>
    <rPh sb="7" eb="9">
      <t>リュウザイ</t>
    </rPh>
    <phoneticPr fontId="1"/>
  </si>
  <si>
    <t>ダイムロン・ピラクロニル・ベンゾビシクロン・メタゾスルフロン粒剤</t>
    <rPh sb="30" eb="32">
      <t>リュウザイ</t>
    </rPh>
    <phoneticPr fontId="1"/>
  </si>
  <si>
    <t>ジメタメトリン・ダイムロン・テフリルトリオン・メタゾスルフロン粒剤</t>
    <rPh sb="31" eb="33">
      <t>リュウザイ</t>
    </rPh>
    <phoneticPr fontId="1"/>
  </si>
  <si>
    <t>レブラス１キロ粒剤</t>
    <rPh sb="7" eb="9">
      <t>リュウザイ</t>
    </rPh>
    <phoneticPr fontId="1"/>
  </si>
  <si>
    <t>ノンブラスバリダフロアブル</t>
    <phoneticPr fontId="1"/>
  </si>
  <si>
    <t>3.0×10^9spore/g</t>
    <phoneticPr fontId="1"/>
  </si>
  <si>
    <t>ジメトモルフ水和剤</t>
    <rPh sb="6" eb="9">
      <t>スイワザイ</t>
    </rPh>
    <phoneticPr fontId="1"/>
  </si>
  <si>
    <t>協友フェスティバル水和剤</t>
    <rPh sb="0" eb="2">
      <t>キョウユウ</t>
    </rPh>
    <rPh sb="9" eb="12">
      <t>スイワザイ</t>
    </rPh>
    <phoneticPr fontId="1"/>
  </si>
  <si>
    <t>５０％</t>
    <phoneticPr fontId="1"/>
  </si>
  <si>
    <t>デルタアタックフロアブル</t>
    <phoneticPr fontId="1"/>
  </si>
  <si>
    <t>デルタアタックジャンボ</t>
    <phoneticPr fontId="1"/>
  </si>
  <si>
    <t>デルタアタック１キロ粒剤</t>
    <rPh sb="10" eb="12">
      <t>リュウザイ</t>
    </rPh>
    <phoneticPr fontId="1"/>
  </si>
  <si>
    <t>ナミテントウ剤</t>
    <rPh sb="6" eb="7">
      <t>ザイ</t>
    </rPh>
    <phoneticPr fontId="1"/>
  </si>
  <si>
    <t>テントップ</t>
    <phoneticPr fontId="1"/>
  </si>
  <si>
    <t>2,3齢200頭/600㎖</t>
    <rPh sb="3" eb="4">
      <t>レイ</t>
    </rPh>
    <rPh sb="7" eb="8">
      <t>アタマ</t>
    </rPh>
    <phoneticPr fontId="1"/>
  </si>
  <si>
    <t>８０％</t>
    <phoneticPr fontId="1"/>
  </si>
  <si>
    <t>マンデストロビン水和剤</t>
    <rPh sb="8" eb="11">
      <t>スイワザイ</t>
    </rPh>
    <phoneticPr fontId="1"/>
  </si>
  <si>
    <t>スクレアフロアブル</t>
    <phoneticPr fontId="1"/>
  </si>
  <si>
    <t>シバコン</t>
    <phoneticPr fontId="1"/>
  </si>
  <si>
    <t>シュナイデンジャンボ</t>
    <phoneticPr fontId="1"/>
  </si>
  <si>
    <t>１．１％</t>
    <phoneticPr fontId="1"/>
  </si>
  <si>
    <t>シュナイデンフロアブル</t>
    <phoneticPr fontId="1"/>
  </si>
  <si>
    <t>ジラム水和剤</t>
    <rPh sb="3" eb="6">
      <t>スイワザイ</t>
    </rPh>
    <phoneticPr fontId="1"/>
  </si>
  <si>
    <t>ピラクロニル・プロピリスルフロン・ブロモブチド粒剤</t>
    <rPh sb="23" eb="25">
      <t>リュウザイ</t>
    </rPh>
    <phoneticPr fontId="1"/>
  </si>
  <si>
    <t>アッパレＺ１キロ粒剤</t>
    <rPh sb="8" eb="10">
      <t>リュウザイ</t>
    </rPh>
    <phoneticPr fontId="1"/>
  </si>
  <si>
    <t>アッパレＺジャンボ</t>
    <phoneticPr fontId="1"/>
  </si>
  <si>
    <t>デジタルミネクト箱粒剤</t>
    <rPh sb="8" eb="9">
      <t>ハコ</t>
    </rPh>
    <rPh sb="9" eb="11">
      <t>リュウザイ</t>
    </rPh>
    <phoneticPr fontId="1"/>
  </si>
  <si>
    <t>トルプロカルブ粒剤</t>
    <rPh sb="7" eb="9">
      <t>リュウザイ</t>
    </rPh>
    <phoneticPr fontId="1"/>
  </si>
  <si>
    <t>サンブラス粒剤</t>
    <rPh sb="5" eb="7">
      <t>リュウザイ</t>
    </rPh>
    <phoneticPr fontId="1"/>
  </si>
  <si>
    <t>ゴウケツ粒剤</t>
    <rPh sb="4" eb="6">
      <t>リュウザイ</t>
    </rPh>
    <phoneticPr fontId="1"/>
  </si>
  <si>
    <t>ジノテフラン・トルプロカルブ粒剤</t>
    <rPh sb="14" eb="16">
      <t>リュウザイ</t>
    </rPh>
    <phoneticPr fontId="1"/>
  </si>
  <si>
    <t>１２．０％</t>
    <phoneticPr fontId="1"/>
  </si>
  <si>
    <t>サントリプル箱粒剤</t>
    <rPh sb="6" eb="7">
      <t>ハコ</t>
    </rPh>
    <rPh sb="7" eb="9">
      <t>リュウザイ</t>
    </rPh>
    <phoneticPr fontId="1"/>
  </si>
  <si>
    <t>フェンプロパトリン乳剤</t>
    <rPh sb="9" eb="11">
      <t>ニュウザイ</t>
    </rPh>
    <phoneticPr fontId="1"/>
  </si>
  <si>
    <t>ベニカＲ乳剤</t>
    <rPh sb="4" eb="6">
      <t>ニュウザイ</t>
    </rPh>
    <phoneticPr fontId="1"/>
  </si>
  <si>
    <t>ピリミスルファン・フェノキサスルフォン・ベンゾビシクロン剤</t>
    <rPh sb="28" eb="29">
      <t>ザイ</t>
    </rPh>
    <phoneticPr fontId="1"/>
  </si>
  <si>
    <t>ベンケイ豆つぶ２５０</t>
    <rPh sb="4" eb="5">
      <t>マメ</t>
    </rPh>
    <phoneticPr fontId="1"/>
  </si>
  <si>
    <t>ベンケイジャンボ</t>
    <phoneticPr fontId="1"/>
  </si>
  <si>
    <t>２．７％</t>
    <phoneticPr fontId="1"/>
  </si>
  <si>
    <t>シュナイデン１キロ粒剤</t>
    <rPh sb="9" eb="11">
      <t>リュウザイ</t>
    </rPh>
    <phoneticPr fontId="1"/>
  </si>
  <si>
    <t>テフリルトリオン・フェントラザミド剤</t>
    <rPh sb="17" eb="18">
      <t>ザイ</t>
    </rPh>
    <phoneticPr fontId="1"/>
  </si>
  <si>
    <t>１２％</t>
    <phoneticPr fontId="1"/>
  </si>
  <si>
    <t>イプフェンカルバゾン・テフリルトリオン粒剤</t>
    <rPh sb="19" eb="21">
      <t>リュウザイ</t>
    </rPh>
    <phoneticPr fontId="1"/>
  </si>
  <si>
    <t>キマリテジャンボ</t>
    <phoneticPr fontId="1"/>
  </si>
  <si>
    <t>イプフェンカルバゾン・テフリルトリオン水和剤</t>
    <rPh sb="19" eb="22">
      <t>スイワザイ</t>
    </rPh>
    <phoneticPr fontId="1"/>
  </si>
  <si>
    <t>キマリテフロアブル</t>
    <phoneticPr fontId="1"/>
  </si>
  <si>
    <t>６．０％</t>
    <phoneticPr fontId="1"/>
  </si>
  <si>
    <t>ヘキサジノン液剤</t>
    <rPh sb="6" eb="8">
      <t>エキザイ</t>
    </rPh>
    <phoneticPr fontId="1"/>
  </si>
  <si>
    <t>０．４０％</t>
    <phoneticPr fontId="1"/>
  </si>
  <si>
    <t>ＢＴ水和剤</t>
    <rPh sb="2" eb="5">
      <t>スイワザイ</t>
    </rPh>
    <phoneticPr fontId="1"/>
  </si>
  <si>
    <t>ライトアップフロアブル</t>
    <phoneticPr fontId="1"/>
  </si>
  <si>
    <t>イタコン酸水和剤</t>
    <rPh sb="4" eb="5">
      <t>サン</t>
    </rPh>
    <rPh sb="5" eb="8">
      <t>スイワザイ</t>
    </rPh>
    <phoneticPr fontId="1"/>
  </si>
  <si>
    <t>サンショット</t>
    <phoneticPr fontId="1"/>
  </si>
  <si>
    <t>グリセリン酢酸脂肪酸エステル乳剤</t>
    <rPh sb="5" eb="7">
      <t>サクサン</t>
    </rPh>
    <rPh sb="7" eb="10">
      <t>シボウサン</t>
    </rPh>
    <rPh sb="14" eb="16">
      <t>ニュウザイ</t>
    </rPh>
    <phoneticPr fontId="1"/>
  </si>
  <si>
    <t>ベミデタッチ</t>
    <phoneticPr fontId="1"/>
  </si>
  <si>
    <t>クロチアニジン・イソプロチオラン粒剤</t>
    <rPh sb="16" eb="18">
      <t>リュウザイ</t>
    </rPh>
    <phoneticPr fontId="1"/>
  </si>
  <si>
    <t>フジワンダントツ粒剤</t>
    <rPh sb="8" eb="10">
      <t>リュウザイ</t>
    </rPh>
    <phoneticPr fontId="1"/>
  </si>
  <si>
    <t>ピラクロニル粒剤</t>
    <rPh sb="6" eb="8">
      <t>リュウザイ</t>
    </rPh>
    <phoneticPr fontId="1"/>
  </si>
  <si>
    <t>ピラクロンジャンボ</t>
    <phoneticPr fontId="1"/>
  </si>
  <si>
    <t>兆ジャンボ</t>
    <rPh sb="0" eb="1">
      <t>チョウ</t>
    </rPh>
    <phoneticPr fontId="1"/>
  </si>
  <si>
    <t>６．０％</t>
    <phoneticPr fontId="1"/>
  </si>
  <si>
    <t>プロピリスルフロン・ブロモブチド・ペントキサゾン水和剤</t>
    <rPh sb="24" eb="27">
      <t>スイワザイ</t>
    </rPh>
    <phoneticPr fontId="1"/>
  </si>
  <si>
    <t>１６．８％</t>
    <phoneticPr fontId="1"/>
  </si>
  <si>
    <t>０．６０％</t>
    <phoneticPr fontId="1"/>
  </si>
  <si>
    <t>ネコソギメガロングＦＬ</t>
    <phoneticPr fontId="1"/>
  </si>
  <si>
    <t>ポリグリセリン脂肪酸エステル乳剤</t>
    <rPh sb="7" eb="10">
      <t>シボウサン</t>
    </rPh>
    <rPh sb="14" eb="16">
      <t>ニュウザイ</t>
    </rPh>
    <phoneticPr fontId="1"/>
  </si>
  <si>
    <t>８２．５％</t>
    <phoneticPr fontId="1"/>
  </si>
  <si>
    <t>トルクロホスメチル・マンデストロビン水和剤</t>
    <rPh sb="18" eb="21">
      <t>スイワザイ</t>
    </rPh>
    <phoneticPr fontId="1"/>
  </si>
  <si>
    <t>ディアマンテ</t>
    <phoneticPr fontId="1"/>
  </si>
  <si>
    <t>エマメクチン安息香酸塩液剤</t>
    <rPh sb="6" eb="10">
      <t>アンソクコウサン</t>
    </rPh>
    <rPh sb="10" eb="11">
      <t>エン</t>
    </rPh>
    <rPh sb="11" eb="13">
      <t>エキザイ</t>
    </rPh>
    <phoneticPr fontId="1"/>
  </si>
  <si>
    <t>リバイブ</t>
    <phoneticPr fontId="1"/>
  </si>
  <si>
    <t>１．９％</t>
    <phoneticPr fontId="1"/>
  </si>
  <si>
    <t>エマメクチン安息香酸塩・ルフェヌロン水和剤</t>
    <rPh sb="6" eb="10">
      <t>アンソクコウサン</t>
    </rPh>
    <rPh sb="10" eb="11">
      <t>エン</t>
    </rPh>
    <rPh sb="18" eb="21">
      <t>スイワザイ</t>
    </rPh>
    <phoneticPr fontId="1"/>
  </si>
  <si>
    <t>デニムフィット４５顆粒水和剤</t>
    <rPh sb="9" eb="11">
      <t>カリュウ</t>
    </rPh>
    <rPh sb="11" eb="14">
      <t>スイワザイ</t>
    </rPh>
    <phoneticPr fontId="1"/>
  </si>
  <si>
    <t>イプフェンカルバゾン・イマゾスルフロン・ブロモブチド粒剤</t>
    <rPh sb="26" eb="28">
      <t>リュウザイ</t>
    </rPh>
    <phoneticPr fontId="1"/>
  </si>
  <si>
    <t>ゴエモンジャンボ</t>
    <phoneticPr fontId="1"/>
  </si>
  <si>
    <t>８．３３％</t>
    <phoneticPr fontId="1"/>
  </si>
  <si>
    <t>プロピリスルフロン・ペントキサゾン粒剤</t>
    <rPh sb="17" eb="19">
      <t>リュウザイ</t>
    </rPh>
    <phoneticPr fontId="1"/>
  </si>
  <si>
    <t>プロピリスルフロン・ブロモブチド・ペントキサゾン粒剤</t>
    <rPh sb="24" eb="26">
      <t>リュウザイ</t>
    </rPh>
    <phoneticPr fontId="1"/>
  </si>
  <si>
    <t>フルフェナセット水和剤</t>
    <rPh sb="8" eb="11">
      <t>スイワザイ</t>
    </rPh>
    <phoneticPr fontId="1"/>
  </si>
  <si>
    <t>ティアラフロアブル</t>
    <phoneticPr fontId="1"/>
  </si>
  <si>
    <t>４２．４％</t>
    <phoneticPr fontId="1"/>
  </si>
  <si>
    <t>ＭＩＣベネビアＯＤ</t>
    <phoneticPr fontId="1"/>
  </si>
  <si>
    <t>ダイムロン・ペントキサゾン・メタゾスルフロン水和剤</t>
    <rPh sb="22" eb="25">
      <t>スイワザイ</t>
    </rPh>
    <phoneticPr fontId="1"/>
  </si>
  <si>
    <t>フルピラジフロン粒剤</t>
    <rPh sb="8" eb="10">
      <t>リュウザイ</t>
    </rPh>
    <phoneticPr fontId="1"/>
  </si>
  <si>
    <t>シバント箱粒剤</t>
    <rPh sb="4" eb="5">
      <t>ハコ</t>
    </rPh>
    <rPh sb="5" eb="7">
      <t>リュウザイ</t>
    </rPh>
    <phoneticPr fontId="1"/>
  </si>
  <si>
    <t>スラゴＸ</t>
    <phoneticPr fontId="1"/>
  </si>
  <si>
    <t>塩素酸塩粒剤</t>
    <rPh sb="0" eb="3">
      <t>エンソサン</t>
    </rPh>
    <rPh sb="3" eb="4">
      <t>エン</t>
    </rPh>
    <rPh sb="4" eb="6">
      <t>リュウザイ</t>
    </rPh>
    <phoneticPr fontId="1"/>
  </si>
  <si>
    <t>５０．０％</t>
    <phoneticPr fontId="1"/>
  </si>
  <si>
    <t>楽一番２８Ｎ</t>
    <rPh sb="0" eb="1">
      <t>ラク</t>
    </rPh>
    <rPh sb="1" eb="3">
      <t>イチバン</t>
    </rPh>
    <phoneticPr fontId="1"/>
  </si>
  <si>
    <t>０．００３０％</t>
    <phoneticPr fontId="1"/>
  </si>
  <si>
    <t>登熟一番２８Ｎ</t>
    <rPh sb="0" eb="2">
      <t>トウジュク</t>
    </rPh>
    <rPh sb="2" eb="4">
      <t>イチバン</t>
    </rPh>
    <phoneticPr fontId="1"/>
  </si>
  <si>
    <t>ダブルショットＡ２８Ｎ</t>
    <phoneticPr fontId="1"/>
  </si>
  <si>
    <t>ピラクロニル・フルセトスルフロン・メソトリオン粒剤</t>
    <phoneticPr fontId="1"/>
  </si>
  <si>
    <t>センイチＭＸジャンボ</t>
    <phoneticPr fontId="1"/>
  </si>
  <si>
    <t>キマリテ１キロ粒剤</t>
    <rPh sb="7" eb="9">
      <t>リュウザイ</t>
    </rPh>
    <phoneticPr fontId="1"/>
  </si>
  <si>
    <t>炭酸カルシウム水和剤</t>
    <rPh sb="0" eb="2">
      <t>タンサン</t>
    </rPh>
    <phoneticPr fontId="1"/>
  </si>
  <si>
    <t>クレント</t>
    <phoneticPr fontId="1"/>
  </si>
  <si>
    <t>９１．０％</t>
    <phoneticPr fontId="1"/>
  </si>
  <si>
    <t>ギフアブラバチ剤</t>
    <rPh sb="7" eb="8">
      <t>ザイ</t>
    </rPh>
    <phoneticPr fontId="1"/>
  </si>
  <si>
    <t>羽化成虫250頭/瓶</t>
    <rPh sb="0" eb="2">
      <t>ウカ</t>
    </rPh>
    <rPh sb="2" eb="4">
      <t>セイチュウ</t>
    </rPh>
    <rPh sb="7" eb="8">
      <t>アタマ</t>
    </rPh>
    <rPh sb="9" eb="10">
      <t>ビン</t>
    </rPh>
    <phoneticPr fontId="1"/>
  </si>
  <si>
    <t>ミルベメクチン乳剤</t>
    <rPh sb="7" eb="9">
      <t>ニュウザイ</t>
    </rPh>
    <phoneticPr fontId="1"/>
  </si>
  <si>
    <t>スピノサド水和剤</t>
    <rPh sb="5" eb="8">
      <t>スイワザイ</t>
    </rPh>
    <phoneticPr fontId="1"/>
  </si>
  <si>
    <t>システムスワルくん</t>
    <phoneticPr fontId="1"/>
  </si>
  <si>
    <t>ピラクロニル・プロピリスルフロン・ブロモブチド水和剤</t>
    <rPh sb="23" eb="26">
      <t>スイワザイ</t>
    </rPh>
    <phoneticPr fontId="1"/>
  </si>
  <si>
    <t>アッパレＺフロアブル</t>
    <phoneticPr fontId="1"/>
  </si>
  <si>
    <t>１６．８％</t>
    <phoneticPr fontId="1"/>
  </si>
  <si>
    <t>フェンプロパトリンエアゾル</t>
    <phoneticPr fontId="1"/>
  </si>
  <si>
    <t>０．０２０％</t>
    <phoneticPr fontId="1"/>
  </si>
  <si>
    <t>ミネクトデュオ粒剤</t>
    <rPh sb="7" eb="9">
      <t>リュウザイ</t>
    </rPh>
    <phoneticPr fontId="1"/>
  </si>
  <si>
    <t>ミヤコカブリダニ剤</t>
    <phoneticPr fontId="1"/>
  </si>
  <si>
    <t>システムミヤコくん</t>
    <phoneticPr fontId="1"/>
  </si>
  <si>
    <t>1.</t>
    <phoneticPr fontId="1"/>
  </si>
  <si>
    <t>本検索ソフトは「Excel 2007」「Excel 2010」及び「Excel 2013」で動作することを確認済みです。</t>
    <rPh sb="0" eb="1">
      <t>ホン</t>
    </rPh>
    <rPh sb="1" eb="3">
      <t>ケンサク</t>
    </rPh>
    <rPh sb="31" eb="32">
      <t>オヨ</t>
    </rPh>
    <rPh sb="46" eb="48">
      <t>ドウサ</t>
    </rPh>
    <rPh sb="53" eb="55">
      <t>カクニン</t>
    </rPh>
    <rPh sb="55" eb="56">
      <t>ス</t>
    </rPh>
    <phoneticPr fontId="1"/>
  </si>
  <si>
    <t>2..</t>
    <phoneticPr fontId="1"/>
  </si>
  <si>
    <t>農薬の種類と対応農薬マスクの検索シートを表示し(下図)、検索ワードの右側の空欄「セル」に検索しようとする農薬商品名を全角で入力します。ひらがな、カタカナ、漢字を区別して、農薬商品名を農薬ラベルのとおりに入力する。農薬商品名の一部の入力でも検索できます。</t>
    <rPh sb="0" eb="2">
      <t>ノウヤク</t>
    </rPh>
    <rPh sb="3" eb="5">
      <t>シュルイ</t>
    </rPh>
    <rPh sb="6" eb="8">
      <t>タイオウ</t>
    </rPh>
    <rPh sb="8" eb="10">
      <t>ノウヤク</t>
    </rPh>
    <rPh sb="24" eb="26">
      <t>カズ</t>
    </rPh>
    <rPh sb="28" eb="30">
      <t>ケンサク</t>
    </rPh>
    <rPh sb="34" eb="35">
      <t>ミギ</t>
    </rPh>
    <rPh sb="35" eb="36">
      <t>ガワ</t>
    </rPh>
    <rPh sb="37" eb="39">
      <t>クウラン</t>
    </rPh>
    <rPh sb="44" eb="46">
      <t>ケンサク</t>
    </rPh>
    <rPh sb="52" eb="54">
      <t>ノウヤク</t>
    </rPh>
    <rPh sb="54" eb="57">
      <t>ショウヒンメイ</t>
    </rPh>
    <rPh sb="58" eb="60">
      <t>ゼンカク</t>
    </rPh>
    <rPh sb="61" eb="63">
      <t>ニュウリョク</t>
    </rPh>
    <rPh sb="77" eb="79">
      <t>カンジ</t>
    </rPh>
    <rPh sb="80" eb="82">
      <t>クベツ</t>
    </rPh>
    <rPh sb="85" eb="87">
      <t>ノウヤク</t>
    </rPh>
    <rPh sb="87" eb="90">
      <t>ショウヒンメイ</t>
    </rPh>
    <rPh sb="91" eb="93">
      <t>ノウヤク</t>
    </rPh>
    <rPh sb="101" eb="103">
      <t>ニュウリョク</t>
    </rPh>
    <rPh sb="106" eb="108">
      <t>ノウヤク</t>
    </rPh>
    <rPh sb="108" eb="111">
      <t>ショウヒンメイ</t>
    </rPh>
    <rPh sb="112" eb="114">
      <t>イチブ</t>
    </rPh>
    <rPh sb="115" eb="117">
      <t>ニュウリョク</t>
    </rPh>
    <rPh sb="119" eb="121">
      <t>ケンサク</t>
    </rPh>
    <phoneticPr fontId="1"/>
  </si>
  <si>
    <t>3.</t>
    <phoneticPr fontId="1"/>
  </si>
  <si>
    <t>5.</t>
    <phoneticPr fontId="1"/>
  </si>
  <si>
    <t>6.</t>
    <phoneticPr fontId="1"/>
  </si>
  <si>
    <t xml:space="preserve">別の農薬を続けて検索する場合は、検索ワード（農薬商品名）の欄を「Delete」キーでクリアしてから入力します。
</t>
    <rPh sb="0" eb="1">
      <t>ベツ</t>
    </rPh>
    <rPh sb="2" eb="4">
      <t>ノウヤク</t>
    </rPh>
    <rPh sb="5" eb="6">
      <t>ツヅ</t>
    </rPh>
    <rPh sb="8" eb="10">
      <t>ケンサク</t>
    </rPh>
    <rPh sb="12" eb="14">
      <t>バアイ</t>
    </rPh>
    <rPh sb="16" eb="18">
      <t>ケンサク</t>
    </rPh>
    <rPh sb="22" eb="24">
      <t>ノウヤク</t>
    </rPh>
    <rPh sb="24" eb="27">
      <t>ショウヒンメイ</t>
    </rPh>
    <rPh sb="29" eb="30">
      <t>ラン</t>
    </rPh>
    <rPh sb="49" eb="51">
      <t>ニュウリョク</t>
    </rPh>
    <phoneticPr fontId="1"/>
  </si>
  <si>
    <t>7.</t>
    <phoneticPr fontId="1"/>
  </si>
  <si>
    <t>混合剤の「濃度」は当該農薬名の最初に示されている成分の濃度を示しています。</t>
    <rPh sb="0" eb="2">
      <t>コンゴウ</t>
    </rPh>
    <rPh sb="2" eb="3">
      <t>ザイ</t>
    </rPh>
    <rPh sb="5" eb="7">
      <t>ノウド</t>
    </rPh>
    <rPh sb="9" eb="11">
      <t>トウガイ</t>
    </rPh>
    <rPh sb="11" eb="13">
      <t>ノウヤク</t>
    </rPh>
    <rPh sb="13" eb="14">
      <t>メイ</t>
    </rPh>
    <rPh sb="15" eb="17">
      <t>サイショ</t>
    </rPh>
    <rPh sb="18" eb="19">
      <t>シメ</t>
    </rPh>
    <rPh sb="24" eb="26">
      <t>セイブン</t>
    </rPh>
    <rPh sb="27" eb="29">
      <t>ノウド</t>
    </rPh>
    <rPh sb="30" eb="31">
      <t>シメ</t>
    </rPh>
    <phoneticPr fontId="1"/>
  </si>
  <si>
    <t>8.</t>
    <phoneticPr fontId="1"/>
  </si>
  <si>
    <t>Ver2</t>
    <phoneticPr fontId="1"/>
  </si>
  <si>
    <t>2015.5.1</t>
    <phoneticPr fontId="1"/>
  </si>
  <si>
    <t>2015.3.10時点までの登録農薬</t>
    <rPh sb="9" eb="11">
      <t>ジテン</t>
    </rPh>
    <rPh sb="14" eb="16">
      <t>トウロク</t>
    </rPh>
    <rPh sb="16" eb="18">
      <t>ノウヤク</t>
    </rPh>
    <phoneticPr fontId="1"/>
  </si>
  <si>
    <t>大村克己</t>
    <rPh sb="0" eb="2">
      <t>オオムラ</t>
    </rPh>
    <rPh sb="2" eb="4">
      <t>カツミ</t>
    </rPh>
    <phoneticPr fontId="1"/>
  </si>
  <si>
    <t>Ver.3</t>
    <phoneticPr fontId="1"/>
  </si>
  <si>
    <t>2016.5.1</t>
    <phoneticPr fontId="1"/>
  </si>
  <si>
    <t>2016.3.16時点までの登録農薬</t>
    <rPh sb="9" eb="11">
      <t>ジテン</t>
    </rPh>
    <rPh sb="14" eb="16">
      <t>トウロク</t>
    </rPh>
    <rPh sb="16" eb="18">
      <t>ノウヤク</t>
    </rPh>
    <phoneticPr fontId="1"/>
  </si>
  <si>
    <t>ロビンフッド</t>
    <phoneticPr fontId="1"/>
  </si>
  <si>
    <t>Ver.1の見直し/確認</t>
    <rPh sb="6" eb="8">
      <t>ミナオ</t>
    </rPh>
    <rPh sb="10" eb="12">
      <t>カクニン</t>
    </rPh>
    <phoneticPr fontId="1"/>
  </si>
  <si>
    <t>2015.2.12時点までの登録農薬</t>
    <rPh sb="9" eb="11">
      <t>ジテン</t>
    </rPh>
    <rPh sb="14" eb="16">
      <t>トウロク</t>
    </rPh>
    <rPh sb="16" eb="18">
      <t>ノウヤク</t>
    </rPh>
    <phoneticPr fontId="1"/>
  </si>
  <si>
    <t>2014.9.1</t>
    <phoneticPr fontId="1"/>
  </si>
  <si>
    <t>ヒオモン水溶剤</t>
    <phoneticPr fontId="1"/>
  </si>
  <si>
    <t>モゲトンジャンボ</t>
    <phoneticPr fontId="1"/>
  </si>
  <si>
    <t>モゲトン粒剤</t>
    <phoneticPr fontId="1"/>
  </si>
  <si>
    <t>カスラブスミバッサ粉剤５０ＤＬ</t>
    <phoneticPr fontId="1"/>
  </si>
  <si>
    <t>三共ラブサイドスミバッサ粉剤ＤＬ</t>
    <phoneticPr fontId="1"/>
  </si>
  <si>
    <t>シラバックＭＣ</t>
    <phoneticPr fontId="1"/>
  </si>
  <si>
    <t>日農オマイト水和剤</t>
    <phoneticPr fontId="1"/>
  </si>
  <si>
    <t>エスマルクＤＦ</t>
    <phoneticPr fontId="1"/>
  </si>
  <si>
    <t>サブリナフロアブル</t>
    <phoneticPr fontId="1"/>
  </si>
  <si>
    <t>サンケイサブリナフロアブル</t>
    <phoneticPr fontId="1"/>
  </si>
  <si>
    <t>ジャックポット顆粒水和剤</t>
    <phoneticPr fontId="1"/>
  </si>
  <si>
    <t>デルフィン顆粒水和剤</t>
    <phoneticPr fontId="1"/>
  </si>
  <si>
    <t>バイオマックスＤＦ</t>
    <phoneticPr fontId="1"/>
  </si>
  <si>
    <t>バシレックス水和剤</t>
    <phoneticPr fontId="1"/>
  </si>
  <si>
    <t>三共サイアノックス水和剤</t>
    <phoneticPr fontId="1"/>
  </si>
  <si>
    <t>三共サイアノックス乳剤</t>
    <phoneticPr fontId="1"/>
  </si>
  <si>
    <t>ホクサンサイアノックス粉剤</t>
    <phoneticPr fontId="1"/>
  </si>
  <si>
    <t>ヤシマサイアノックス粉剤</t>
    <phoneticPr fontId="1"/>
  </si>
  <si>
    <t>こっぱＨＤ粒剤</t>
    <phoneticPr fontId="1"/>
  </si>
  <si>
    <t>カソロン粒剤</t>
    <phoneticPr fontId="1"/>
  </si>
  <si>
    <t>カソロン粒剤４．５</t>
    <phoneticPr fontId="1"/>
  </si>
  <si>
    <t>カソロン粒剤６．７</t>
    <phoneticPr fontId="1"/>
  </si>
  <si>
    <t>カペレン粒剤２．５</t>
    <phoneticPr fontId="1"/>
  </si>
  <si>
    <t>アグロスダイロンゾル</t>
    <phoneticPr fontId="1"/>
  </si>
  <si>
    <t>サンケイＤＣＭＵ</t>
    <phoneticPr fontId="1"/>
  </si>
  <si>
    <t>ダイロン</t>
    <phoneticPr fontId="1"/>
  </si>
  <si>
    <t>ダイロンゾル</t>
    <phoneticPr fontId="1"/>
  </si>
  <si>
    <t>一農ＤＣＭＵ水和剤</t>
    <phoneticPr fontId="1"/>
  </si>
  <si>
    <t>ＧＦダイロン微粒剤</t>
    <phoneticPr fontId="1"/>
  </si>
  <si>
    <t>テロン</t>
    <phoneticPr fontId="1"/>
  </si>
  <si>
    <t>テロン９２</t>
    <phoneticPr fontId="1"/>
  </si>
  <si>
    <t>クロロＩＰＣ「石原」</t>
    <phoneticPr fontId="1"/>
  </si>
  <si>
    <t>クロロＩＰＣ「日産」</t>
    <phoneticPr fontId="1"/>
  </si>
  <si>
    <t>ホクサンクロロＩＰＣ乳剤</t>
    <phoneticPr fontId="1"/>
  </si>
  <si>
    <t>ブラスコンＭ液剤</t>
    <phoneticPr fontId="1"/>
  </si>
  <si>
    <t>石原粉状ＭＣＰ水溶剤</t>
    <phoneticPr fontId="1"/>
  </si>
  <si>
    <t>トリメックＦ液剤</t>
    <phoneticPr fontId="1"/>
  </si>
  <si>
    <t>ホクサンＭＣＰＰ液剤</t>
    <phoneticPr fontId="1"/>
  </si>
  <si>
    <t>理研ＭＣＰＰ液剤</t>
    <phoneticPr fontId="1"/>
  </si>
  <si>
    <t>ＭＣＰＰ微粒剤</t>
    <phoneticPr fontId="1"/>
  </si>
  <si>
    <t>ＳＤＳクズコロン液剤</t>
    <phoneticPr fontId="1"/>
  </si>
  <si>
    <t>サンケイスミチオンＭＣ</t>
    <phoneticPr fontId="1"/>
  </si>
  <si>
    <t>スミパインＭＣ</t>
    <phoneticPr fontId="1"/>
  </si>
  <si>
    <t>ガットサイドＳ</t>
    <phoneticPr fontId="1"/>
  </si>
  <si>
    <t>クミアイスミチオン乳剤</t>
    <phoneticPr fontId="1"/>
  </si>
  <si>
    <t>サンケイスミチオン乳剤</t>
    <phoneticPr fontId="1"/>
  </si>
  <si>
    <t>サンケイスミチオン乳剤７０</t>
    <phoneticPr fontId="1"/>
  </si>
  <si>
    <t>サンケイスミパイン乳剤</t>
    <phoneticPr fontId="1"/>
  </si>
  <si>
    <t>ホクサンスミチオン乳剤</t>
    <phoneticPr fontId="1"/>
  </si>
  <si>
    <t>一農スミチオン乳剤</t>
    <phoneticPr fontId="1"/>
  </si>
  <si>
    <t>協友スミチオン乳剤７０</t>
    <phoneticPr fontId="1"/>
  </si>
  <si>
    <t>家庭園芸用スミチオン乳剤</t>
    <phoneticPr fontId="1"/>
  </si>
  <si>
    <t>協友スミチオン乳剤</t>
    <phoneticPr fontId="1"/>
  </si>
  <si>
    <t>住化スミチオン乳剤</t>
    <phoneticPr fontId="1"/>
  </si>
  <si>
    <t>住化スミパイン乳剤</t>
    <phoneticPr fontId="1"/>
  </si>
  <si>
    <t>日農スミチオン乳剤</t>
    <phoneticPr fontId="1"/>
  </si>
  <si>
    <t>理研スミチオン乳剤</t>
    <phoneticPr fontId="1"/>
  </si>
  <si>
    <t>緑化用スミチオン乳剤</t>
    <phoneticPr fontId="1"/>
  </si>
  <si>
    <t>スミチオン粉剤２ＤＬ</t>
    <phoneticPr fontId="1"/>
  </si>
  <si>
    <t>スミチオン粉剤３ＤＬ</t>
    <phoneticPr fontId="1"/>
  </si>
  <si>
    <t>サンケイスミチオン微粒剤Ｆ</t>
    <phoneticPr fontId="1"/>
  </si>
  <si>
    <t>パインサイドＳ油剤Ｃ</t>
    <phoneticPr fontId="1"/>
  </si>
  <si>
    <t>パインサイドＳ油剤Ｄ</t>
    <phoneticPr fontId="1"/>
  </si>
  <si>
    <t>イモゾウベイト</t>
    <phoneticPr fontId="1"/>
  </si>
  <si>
    <t>クミアイバイジット乳剤</t>
    <phoneticPr fontId="1"/>
  </si>
  <si>
    <t>日産エルサン乳剤</t>
    <phoneticPr fontId="1"/>
  </si>
  <si>
    <t>日産エルサン粉剤２</t>
    <phoneticPr fontId="1"/>
  </si>
  <si>
    <t>カダン殺虫肥料</t>
    <phoneticPr fontId="1"/>
  </si>
  <si>
    <t>モスピラン粒剤</t>
    <phoneticPr fontId="1"/>
  </si>
  <si>
    <t>オルトランカプセル</t>
    <phoneticPr fontId="1"/>
  </si>
  <si>
    <t>オルトラン水和剤</t>
    <phoneticPr fontId="1"/>
  </si>
  <si>
    <t>オラクル粉剤</t>
    <phoneticPr fontId="1"/>
  </si>
  <si>
    <t>カダンＫ</t>
    <phoneticPr fontId="1"/>
  </si>
  <si>
    <t>マイネックス</t>
    <phoneticPr fontId="1"/>
  </si>
  <si>
    <t>石原エスレル１０</t>
    <phoneticPr fontId="1"/>
  </si>
  <si>
    <t>クミアイトレボン粉剤ＤＬ</t>
    <phoneticPr fontId="1"/>
  </si>
  <si>
    <t>デルカット乳剤</t>
    <phoneticPr fontId="1"/>
  </si>
  <si>
    <t>ホクサンバクテサイド水和剤</t>
    <phoneticPr fontId="1"/>
  </si>
  <si>
    <t>嵐粒剤</t>
    <phoneticPr fontId="1"/>
  </si>
  <si>
    <t>ブイゲットフェルテラ粒剤</t>
    <phoneticPr fontId="1"/>
  </si>
  <si>
    <t>シンジェンタフェルテラチェス箱粒剤</t>
    <phoneticPr fontId="1"/>
  </si>
  <si>
    <t>丸和エコトップＰ乳剤</t>
    <phoneticPr fontId="1"/>
  </si>
  <si>
    <t>アグロスダイアジノン水和剤３４</t>
    <phoneticPr fontId="1"/>
  </si>
  <si>
    <t>アグロスダイアジノン乳剤４０</t>
    <phoneticPr fontId="1"/>
  </si>
  <si>
    <t>ホクサンリゾレックスＨ粉剤</t>
    <phoneticPr fontId="1"/>
  </si>
  <si>
    <t>エイゲン水和剤</t>
    <phoneticPr fontId="1"/>
  </si>
  <si>
    <t>日農フジワンプリンス粒剤</t>
    <phoneticPr fontId="1"/>
  </si>
  <si>
    <t>ホクサンフロンサイドＳＣ</t>
    <phoneticPr fontId="1"/>
  </si>
  <si>
    <t>石原フロンサイドＳＣ</t>
    <phoneticPr fontId="1"/>
  </si>
  <si>
    <t>モンカット粒剤</t>
    <phoneticPr fontId="1"/>
  </si>
  <si>
    <t>トクチオン水和剤</t>
    <phoneticPr fontId="1"/>
  </si>
  <si>
    <t>ウララ５０ＤＦ</t>
    <phoneticPr fontId="1"/>
  </si>
  <si>
    <t>カダンＰ</t>
    <phoneticPr fontId="1"/>
  </si>
  <si>
    <t>ＢＡＳＦバサグラン液剤（ナトリウム塩）</t>
    <phoneticPr fontId="1"/>
  </si>
  <si>
    <t>住化バサグラン粒剤（ナトリウム塩）</t>
    <phoneticPr fontId="1"/>
  </si>
  <si>
    <t>ＭＩＣペンコゼブフロアブル</t>
    <phoneticPr fontId="1"/>
  </si>
  <si>
    <t>ＭＩＣペンコゼブ水和剤</t>
    <phoneticPr fontId="1"/>
  </si>
  <si>
    <t>サンケイマイマイペレット</t>
    <phoneticPr fontId="1"/>
  </si>
  <si>
    <t>クニ印石灰窒素５０</t>
    <phoneticPr fontId="1"/>
  </si>
  <si>
    <t>クニ印石灰窒素５５</t>
    <phoneticPr fontId="1"/>
  </si>
  <si>
    <t>サントクテン４０</t>
    <phoneticPr fontId="1"/>
  </si>
  <si>
    <t>日農銅ストマイ水和剤</t>
    <phoneticPr fontId="1"/>
  </si>
  <si>
    <t>ＮＳスラゴ</t>
    <phoneticPr fontId="1"/>
  </si>
  <si>
    <t>２．４８％</t>
    <phoneticPr fontId="1"/>
  </si>
  <si>
    <t>テフリルトリオン・トリアファモン粒剤</t>
    <rPh sb="16" eb="18">
      <t>リュウザイ</t>
    </rPh>
    <phoneticPr fontId="1"/>
  </si>
  <si>
    <t>５．８％</t>
    <phoneticPr fontId="1"/>
  </si>
  <si>
    <t>フェンプロパトリン乳剤</t>
    <rPh sb="9" eb="11">
      <t>ニュウザイ</t>
    </rPh>
    <phoneticPr fontId="1"/>
  </si>
  <si>
    <t>０．０１０％</t>
    <phoneticPr fontId="1"/>
  </si>
  <si>
    <t>トリオレイン酸ソルビタン乳剤</t>
    <rPh sb="6" eb="7">
      <t>サン</t>
    </rPh>
    <rPh sb="12" eb="14">
      <t>ニュウザイ</t>
    </rPh>
    <phoneticPr fontId="1"/>
  </si>
  <si>
    <t>６６．５％</t>
    <phoneticPr fontId="1"/>
  </si>
  <si>
    <t>フェンメディファム水和剤</t>
    <phoneticPr fontId="1"/>
  </si>
  <si>
    <t>１６．０％</t>
    <phoneticPr fontId="1"/>
  </si>
  <si>
    <t>１６．０％</t>
    <phoneticPr fontId="1"/>
  </si>
  <si>
    <t>ピコキシストロビン水和剤</t>
    <rPh sb="9" eb="12">
      <t>スイワザイ</t>
    </rPh>
    <phoneticPr fontId="1"/>
  </si>
  <si>
    <t>２２．５％</t>
    <phoneticPr fontId="1"/>
  </si>
  <si>
    <t>草サラバ</t>
    <rPh sb="0" eb="1">
      <t>クサ</t>
    </rPh>
    <phoneticPr fontId="1"/>
  </si>
  <si>
    <t>７８．０％</t>
    <phoneticPr fontId="1"/>
  </si>
  <si>
    <t>２２．５％</t>
    <phoneticPr fontId="1"/>
  </si>
  <si>
    <t>スワマイト</t>
    <phoneticPr fontId="1"/>
  </si>
  <si>
    <t>メチオゾリン乳剤</t>
    <rPh sb="6" eb="8">
      <t>ニュウザイ</t>
    </rPh>
    <phoneticPr fontId="1"/>
  </si>
  <si>
    <t>２５．０％</t>
    <phoneticPr fontId="1"/>
  </si>
  <si>
    <t>３６．３％</t>
    <phoneticPr fontId="1"/>
  </si>
  <si>
    <t>理研ソリストSC</t>
    <rPh sb="0" eb="2">
      <t>リケン</t>
    </rPh>
    <phoneticPr fontId="1"/>
  </si>
  <si>
    <t>３６．３％</t>
    <phoneticPr fontId="1"/>
  </si>
  <si>
    <t>ＩＰＣ乳剤</t>
    <rPh sb="3" eb="5">
      <t>ニュウザイ</t>
    </rPh>
    <phoneticPr fontId="1"/>
  </si>
  <si>
    <t>５０．０％</t>
    <phoneticPr fontId="1"/>
  </si>
  <si>
    <t>クロチアニジン水和剤</t>
    <rPh sb="7" eb="10">
      <t>スイワザイ</t>
    </rPh>
    <phoneticPr fontId="1"/>
  </si>
  <si>
    <t>２０．０％</t>
    <phoneticPr fontId="1"/>
  </si>
  <si>
    <t>テフリルトリオン・フェントラザミド・メタゾスルフロン水和剤</t>
    <rPh sb="26" eb="29">
      <t>スイワザイ</t>
    </rPh>
    <phoneticPr fontId="1"/>
  </si>
  <si>
    <t>シグナスジャンボ</t>
    <phoneticPr fontId="1"/>
  </si>
  <si>
    <t>フェントラザミド・ベンゾビシクロン・メタゾスルフロン水和剤</t>
    <rPh sb="26" eb="29">
      <t>スイワザイ</t>
    </rPh>
    <phoneticPr fontId="1"/>
  </si>
  <si>
    <t>天空フロアブル</t>
    <rPh sb="0" eb="2">
      <t>テンクウ</t>
    </rPh>
    <phoneticPr fontId="1"/>
  </si>
  <si>
    <t>フェントラザミド・ベンゾビシクロン・メタゾスルフロン粒剤</t>
    <rPh sb="26" eb="28">
      <t>リュウザイ</t>
    </rPh>
    <phoneticPr fontId="1"/>
  </si>
  <si>
    <t>天空ジャンボ</t>
    <rPh sb="0" eb="2">
      <t>テンクウ</t>
    </rPh>
    <phoneticPr fontId="1"/>
  </si>
  <si>
    <t>６．７％</t>
    <phoneticPr fontId="1"/>
  </si>
  <si>
    <t>１．２％</t>
    <phoneticPr fontId="1"/>
  </si>
  <si>
    <t>０．３０％</t>
    <phoneticPr fontId="1"/>
  </si>
  <si>
    <t>アドニス箱粒剤</t>
    <rPh sb="4" eb="5">
      <t>ハコ</t>
    </rPh>
    <rPh sb="5" eb="7">
      <t>リュウザイ</t>
    </rPh>
    <phoneticPr fontId="1"/>
  </si>
  <si>
    <t>ペントキサゾン粒剤</t>
    <rPh sb="7" eb="9">
      <t>リュウザイ</t>
    </rPh>
    <phoneticPr fontId="1"/>
  </si>
  <si>
    <t>０．７５％</t>
    <phoneticPr fontId="1"/>
  </si>
  <si>
    <t>８．３％</t>
    <phoneticPr fontId="1"/>
  </si>
  <si>
    <t>パルカット</t>
    <phoneticPr fontId="1"/>
  </si>
  <si>
    <t>クサノンＥＸ粒剤</t>
    <rPh sb="6" eb="8">
      <t>リュウザイ</t>
    </rPh>
    <phoneticPr fontId="1"/>
  </si>
  <si>
    <t>２．０％</t>
    <phoneticPr fontId="1"/>
  </si>
  <si>
    <t>ソリストSC</t>
    <phoneticPr fontId="1"/>
  </si>
  <si>
    <t>ヘキサジノン・ＭＣＰＰ粒剤</t>
    <rPh sb="11" eb="13">
      <t>リュウザイ</t>
    </rPh>
    <phoneticPr fontId="1"/>
  </si>
  <si>
    <t>こっぱＨＸ粒剤</t>
    <rPh sb="5" eb="7">
      <t>リュウザイ</t>
    </rPh>
    <phoneticPr fontId="1"/>
  </si>
  <si>
    <t>ブロマシル水和剤</t>
    <rPh sb="5" eb="8">
      <t>スイワザイ</t>
    </rPh>
    <phoneticPr fontId="1"/>
  </si>
  <si>
    <t>１０．０％</t>
    <phoneticPr fontId="1"/>
  </si>
  <si>
    <t>０．５０％</t>
    <phoneticPr fontId="1"/>
  </si>
  <si>
    <t>２．５％</t>
    <phoneticPr fontId="1"/>
  </si>
  <si>
    <t>８０．０％</t>
    <phoneticPr fontId="1"/>
  </si>
  <si>
    <t>グットクル水和剤</t>
    <rPh sb="5" eb="8">
      <t>スイワザイ</t>
    </rPh>
    <phoneticPr fontId="1"/>
  </si>
  <si>
    <t>ブロモブチド・ペントキサゾン粒剤</t>
    <rPh sb="14" eb="16">
      <t>リュウザイ</t>
    </rPh>
    <phoneticPr fontId="1"/>
  </si>
  <si>
    <t>イネショット１キロ粒剤</t>
    <rPh sb="9" eb="11">
      <t>リュウザイ</t>
    </rPh>
    <phoneticPr fontId="1"/>
  </si>
  <si>
    <t>サンフェスタ箱粒剤</t>
    <rPh sb="6" eb="7">
      <t>ハコ</t>
    </rPh>
    <rPh sb="7" eb="9">
      <t>リュウザイ</t>
    </rPh>
    <phoneticPr fontId="1"/>
  </si>
  <si>
    <t>９．０％</t>
    <phoneticPr fontId="1"/>
  </si>
  <si>
    <t>３．０％</t>
    <phoneticPr fontId="1"/>
  </si>
  <si>
    <t>９．０％</t>
    <phoneticPr fontId="1"/>
  </si>
  <si>
    <t>１０．０％</t>
    <phoneticPr fontId="1"/>
  </si>
  <si>
    <t>プロバイドＥＣ</t>
    <phoneticPr fontId="1"/>
  </si>
  <si>
    <t>シグナスフロアブル</t>
    <phoneticPr fontId="1"/>
  </si>
  <si>
    <t>プリミスルファン剤</t>
    <rPh sb="8" eb="9">
      <t>ザイ</t>
    </rPh>
    <phoneticPr fontId="1"/>
  </si>
  <si>
    <t>アトトリ豆つぶ２５０</t>
    <rPh sb="4" eb="5">
      <t>マメ</t>
    </rPh>
    <phoneticPr fontId="1"/>
  </si>
  <si>
    <t>オキサジクロメホン・テフリルトリオン・ピラクロニル粒剤</t>
    <rPh sb="25" eb="27">
      <t>リュウザイ</t>
    </rPh>
    <phoneticPr fontId="1"/>
  </si>
  <si>
    <t>ジェイフレンド１キロ粒剤</t>
    <rPh sb="10" eb="12">
      <t>リュウザイ</t>
    </rPh>
    <phoneticPr fontId="1"/>
  </si>
  <si>
    <t>オキサジクロメホン・テフリルトリオン・ピラクロニル水和剤</t>
    <rPh sb="25" eb="28">
      <t>スイワザイ</t>
    </rPh>
    <phoneticPr fontId="1"/>
  </si>
  <si>
    <t>ジェイフレンドフロアブル</t>
    <phoneticPr fontId="1"/>
  </si>
  <si>
    <t>フルセトスルフロン水和剤</t>
    <rPh sb="9" eb="12">
      <t>スイワザイ</t>
    </rPh>
    <phoneticPr fontId="1"/>
  </si>
  <si>
    <t>ランケア顆粒水和剤</t>
    <rPh sb="4" eb="6">
      <t>カリュウ</t>
    </rPh>
    <rPh sb="6" eb="9">
      <t>スイワザイ</t>
    </rPh>
    <phoneticPr fontId="1"/>
  </si>
  <si>
    <t>５０．０％</t>
    <phoneticPr fontId="1"/>
  </si>
  <si>
    <t>３．０％</t>
    <phoneticPr fontId="1"/>
  </si>
  <si>
    <t>５．７％</t>
    <phoneticPr fontId="1"/>
  </si>
  <si>
    <t>０．７５％</t>
    <phoneticPr fontId="1"/>
  </si>
  <si>
    <t>アミカルバゾン水和剤</t>
    <phoneticPr fontId="1"/>
  </si>
  <si>
    <t>アミカルバゾン水和剤</t>
    <phoneticPr fontId="1"/>
  </si>
  <si>
    <t>アミカル顆粒水和剤</t>
    <rPh sb="4" eb="6">
      <t>カリュウ</t>
    </rPh>
    <rPh sb="6" eb="9">
      <t>スイワザイ</t>
    </rPh>
    <phoneticPr fontId="1"/>
  </si>
  <si>
    <t>アミカルバゾン・トリアジフラム水和剤</t>
    <rPh sb="15" eb="18">
      <t>スイワザイ</t>
    </rPh>
    <phoneticPr fontId="1"/>
  </si>
  <si>
    <t>ファルクス</t>
    <phoneticPr fontId="1"/>
  </si>
  <si>
    <t>アミカルバゾン・トリアジフラム粒剤</t>
    <rPh sb="15" eb="17">
      <t>リュウザイ</t>
    </rPh>
    <phoneticPr fontId="1"/>
  </si>
  <si>
    <t>アミカルバゾン・ブロマシル粒剤</t>
    <rPh sb="13" eb="15">
      <t>リュウザイ</t>
    </rPh>
    <phoneticPr fontId="1"/>
  </si>
  <si>
    <t>フルオキサストロビン水和剤</t>
    <rPh sb="10" eb="13">
      <t>スイワザイ</t>
    </rPh>
    <phoneticPr fontId="1"/>
  </si>
  <si>
    <t>７０．０％</t>
    <phoneticPr fontId="1"/>
  </si>
  <si>
    <t>１．０％</t>
    <phoneticPr fontId="1"/>
  </si>
  <si>
    <t>１０．４％</t>
    <phoneticPr fontId="1"/>
  </si>
  <si>
    <t>４０．３％</t>
    <phoneticPr fontId="1"/>
  </si>
  <si>
    <t>２０．０％</t>
    <phoneticPr fontId="1"/>
  </si>
  <si>
    <t>醸造酢液剤</t>
    <rPh sb="0" eb="2">
      <t>ジョウゾウ</t>
    </rPh>
    <rPh sb="2" eb="3">
      <t>ス</t>
    </rPh>
    <rPh sb="3" eb="5">
      <t>エキザイ</t>
    </rPh>
    <phoneticPr fontId="1"/>
  </si>
  <si>
    <t>ピラクロストロビン乳剤</t>
    <rPh sb="9" eb="11">
      <t>ニュウザイ</t>
    </rPh>
    <phoneticPr fontId="1"/>
  </si>
  <si>
    <t>アジムスルフロン・ペノキススラム・メソトリオン粒剤</t>
    <rPh sb="23" eb="25">
      <t>リュウザイ</t>
    </rPh>
    <phoneticPr fontId="1"/>
  </si>
  <si>
    <t>アトカラＳジャンボＭＸ</t>
    <phoneticPr fontId="1"/>
  </si>
  <si>
    <t>エコフィット</t>
    <phoneticPr fontId="1"/>
  </si>
  <si>
    <t>１５．０％</t>
    <phoneticPr fontId="1"/>
  </si>
  <si>
    <t>１０．０％</t>
    <phoneticPr fontId="1"/>
  </si>
  <si>
    <t>０．３６％</t>
    <phoneticPr fontId="1"/>
  </si>
  <si>
    <t>０．３６％</t>
    <phoneticPr fontId="1"/>
  </si>
  <si>
    <t>ファルクスＧ</t>
    <phoneticPr fontId="1"/>
  </si>
  <si>
    <t>クロチアニジン・スピネトラム粒剤</t>
    <phoneticPr fontId="1"/>
  </si>
  <si>
    <t>プロピリスルフロン・ブロモブチド・ペントキサゾン水和剤</t>
    <phoneticPr fontId="1"/>
  </si>
  <si>
    <t>プロピリスルフロン・ブロモブチド・ペントキサゾン粒剤</t>
    <phoneticPr fontId="1"/>
  </si>
  <si>
    <t>プロピリスルフロン・ブロモブチド・ペントキサゾン粒剤</t>
    <phoneticPr fontId="1"/>
  </si>
  <si>
    <t>１．７％</t>
    <phoneticPr fontId="1"/>
  </si>
  <si>
    <t>０．９０％</t>
    <phoneticPr fontId="1"/>
  </si>
  <si>
    <t>プロピリスルフロン・ペントキサゾン水和剤</t>
    <phoneticPr fontId="1"/>
  </si>
  <si>
    <t>プロピリスルフロン・ペントキサゾン粒剤</t>
    <phoneticPr fontId="1"/>
  </si>
  <si>
    <t>１．７％</t>
    <phoneticPr fontId="1"/>
  </si>
  <si>
    <t>４．５％</t>
    <phoneticPr fontId="1"/>
  </si>
  <si>
    <t>８９．５％</t>
    <phoneticPr fontId="1"/>
  </si>
  <si>
    <t>兼商デルフィン顆粒水和剤</t>
    <phoneticPr fontId="1"/>
  </si>
  <si>
    <t>９７．１％</t>
    <phoneticPr fontId="1"/>
  </si>
  <si>
    <t>日農ダイアジノン乳剤４０</t>
    <phoneticPr fontId="1"/>
  </si>
  <si>
    <t>セカンドショットＳジャンボＭＸ</t>
    <phoneticPr fontId="1"/>
  </si>
  <si>
    <t>ダイアジノン乳剤</t>
    <phoneticPr fontId="1"/>
  </si>
  <si>
    <t>劇物</t>
    <phoneticPr fontId="1"/>
  </si>
  <si>
    <t>４０．０％</t>
    <phoneticPr fontId="1"/>
  </si>
  <si>
    <t>０．７５％</t>
    <phoneticPr fontId="1"/>
  </si>
  <si>
    <t>スピノサド粒剤</t>
    <phoneticPr fontId="1"/>
  </si>
  <si>
    <t>１．０％</t>
    <phoneticPr fontId="1"/>
  </si>
  <si>
    <t>ゼロカウント粒剤</t>
    <phoneticPr fontId="1"/>
  </si>
  <si>
    <t>コラトップ豆つぶ</t>
    <phoneticPr fontId="1"/>
  </si>
  <si>
    <t>ピロキロン剤</t>
    <phoneticPr fontId="1"/>
  </si>
  <si>
    <t>４８．０％</t>
    <phoneticPr fontId="1"/>
  </si>
  <si>
    <t>クロチアニジン・イソチアニル・フラメトピル粒剤</t>
    <phoneticPr fontId="1"/>
  </si>
  <si>
    <t>２．０％</t>
    <phoneticPr fontId="1"/>
  </si>
  <si>
    <t>フルポキサム・メコプロップＰカリウム塩乳剤</t>
    <phoneticPr fontId="1"/>
  </si>
  <si>
    <t>９．０％</t>
    <phoneticPr fontId="1"/>
  </si>
  <si>
    <t>アミカルバゾン・ブロマシル粒剤</t>
    <phoneticPr fontId="1"/>
  </si>
  <si>
    <t>０．５０％</t>
    <phoneticPr fontId="1"/>
  </si>
  <si>
    <t>ピカルブトラゾクス水和剤</t>
    <phoneticPr fontId="1"/>
  </si>
  <si>
    <t>２０．０％</t>
    <phoneticPr fontId="1"/>
  </si>
  <si>
    <t>ダイシルア剤</t>
    <phoneticPr fontId="1"/>
  </si>
  <si>
    <t>０．３０％</t>
    <phoneticPr fontId="1"/>
  </si>
  <si>
    <t>６．０％</t>
    <phoneticPr fontId="1"/>
  </si>
  <si>
    <t>６．０％</t>
    <phoneticPr fontId="1"/>
  </si>
  <si>
    <t>０．８０％</t>
    <phoneticPr fontId="1"/>
  </si>
  <si>
    <t>１．５％</t>
    <phoneticPr fontId="1"/>
  </si>
  <si>
    <t>２．０％</t>
    <phoneticPr fontId="1"/>
  </si>
  <si>
    <t>ネコソギワイドＧ粒剤</t>
    <phoneticPr fontId="1"/>
  </si>
  <si>
    <t>トライトラムフロアブル</t>
    <phoneticPr fontId="1"/>
  </si>
  <si>
    <t>アミカルバゾン・ブロマシル・ＤＣＭＵ粒剤</t>
    <phoneticPr fontId="1"/>
  </si>
  <si>
    <t>アミカルバゾン・ブロマシル・ＤＣＭＵ粒剤</t>
    <phoneticPr fontId="1"/>
  </si>
  <si>
    <t>アミカルバゾン・ブロマシル粒剤</t>
    <phoneticPr fontId="1"/>
  </si>
  <si>
    <t>草取り名人Ａ</t>
    <phoneticPr fontId="1"/>
  </si>
  <si>
    <t>アミカルバゾン・ブロマシル粒剤</t>
    <phoneticPr fontId="1"/>
  </si>
  <si>
    <t>テフリルトリオン・フェントラザミド・メタゾスルフロン粒剤</t>
    <phoneticPr fontId="1"/>
  </si>
  <si>
    <t>シグナス１キロ粒剤</t>
    <phoneticPr fontId="1"/>
  </si>
  <si>
    <t>フェントラザミド・ベンゾビシクロン・メタゾスルフロン粒剤</t>
    <phoneticPr fontId="1"/>
  </si>
  <si>
    <t>イソピラザム水和剤</t>
    <phoneticPr fontId="1"/>
  </si>
  <si>
    <t>トライＫフロアブル</t>
    <phoneticPr fontId="1"/>
  </si>
  <si>
    <t>１５．０％</t>
    <phoneticPr fontId="1"/>
  </si>
  <si>
    <t>４８．０％</t>
    <phoneticPr fontId="1"/>
  </si>
  <si>
    <t>６６．５％</t>
    <phoneticPr fontId="1"/>
  </si>
  <si>
    <t>０．５０％</t>
    <phoneticPr fontId="1"/>
  </si>
  <si>
    <t>０．５０％</t>
    <phoneticPr fontId="1"/>
  </si>
  <si>
    <t>２．０％</t>
    <phoneticPr fontId="1"/>
  </si>
  <si>
    <t>０．６０％</t>
    <phoneticPr fontId="1"/>
  </si>
  <si>
    <t>４１．７％</t>
    <phoneticPr fontId="1"/>
  </si>
  <si>
    <t>１８．７％</t>
    <phoneticPr fontId="1"/>
  </si>
  <si>
    <t>１８．７％</t>
    <phoneticPr fontId="1"/>
  </si>
  <si>
    <t>草取り名人Ｗ</t>
    <phoneticPr fontId="1"/>
  </si>
  <si>
    <t>クインテクト顆粒水和剤</t>
    <phoneticPr fontId="1"/>
  </si>
  <si>
    <t>ネコソギロング液剤</t>
    <phoneticPr fontId="1"/>
  </si>
  <si>
    <t>ネコソギトップＡ</t>
    <phoneticPr fontId="1"/>
  </si>
  <si>
    <t>こっぱみじんＡ</t>
    <phoneticPr fontId="1"/>
  </si>
  <si>
    <t>天空１キロ粒剤</t>
    <phoneticPr fontId="1"/>
  </si>
  <si>
    <t>ハイジャンプフロアブル</t>
    <phoneticPr fontId="1"/>
  </si>
  <si>
    <t>ピコキシストロビン水和剤</t>
    <phoneticPr fontId="1"/>
  </si>
  <si>
    <t>オキサジクロメホン・テフリルトリオン・ピラクロニル粒剤</t>
    <phoneticPr fontId="1"/>
  </si>
  <si>
    <t>２２．５％</t>
    <phoneticPr fontId="1"/>
  </si>
  <si>
    <t>ジェイフレンドジャンボ</t>
    <phoneticPr fontId="1"/>
  </si>
  <si>
    <t>７．５％</t>
    <phoneticPr fontId="1"/>
  </si>
  <si>
    <t>－</t>
  </si>
  <si>
    <t>２，４－Ｄ「石原」アミン塩</t>
  </si>
  <si>
    <t>Ｄ－Ｄ</t>
  </si>
  <si>
    <t>ＨＣＣ－クロロＩＰＣ乳剤</t>
  </si>
  <si>
    <t>ＭＣＰＰ－ＡＬ</t>
  </si>
  <si>
    <t>バンベル－Ｄ液剤</t>
  </si>
  <si>
    <t>バンベル－Ｄ粒剤</t>
  </si>
  <si>
    <t>コナガコン－プラス</t>
  </si>
  <si>
    <t>ハマキコン－Ｎ</t>
  </si>
  <si>
    <t>ベタリン－Ａ</t>
  </si>
  <si>
    <t>ボクトウコン－Ｈ</t>
  </si>
  <si>
    <t>シンクイコン－Ｌ</t>
  </si>
  <si>
    <t>－</t>
    <phoneticPr fontId="1"/>
  </si>
  <si>
    <t>マッチョフロアブル</t>
    <phoneticPr fontId="1"/>
  </si>
  <si>
    <t>－</t>
    <phoneticPr fontId="1"/>
  </si>
  <si>
    <t>ポアキュア</t>
    <phoneticPr fontId="1"/>
  </si>
  <si>
    <t>－</t>
    <phoneticPr fontId="1"/>
  </si>
  <si>
    <t>－</t>
    <phoneticPr fontId="1"/>
  </si>
  <si>
    <t>ネコソギキングＳ</t>
    <phoneticPr fontId="1"/>
  </si>
  <si>
    <t>ネコソギトップＷ</t>
    <phoneticPr fontId="1"/>
  </si>
  <si>
    <t>－</t>
    <phoneticPr fontId="1"/>
  </si>
  <si>
    <t>劇物</t>
    <rPh sb="0" eb="2">
      <t>ゲキブツ</t>
    </rPh>
    <phoneticPr fontId="1"/>
  </si>
  <si>
    <t>トリプルキック箱粒剤</t>
    <phoneticPr fontId="1"/>
  </si>
  <si>
    <t>箱大臣粒剤</t>
    <phoneticPr fontId="1"/>
  </si>
  <si>
    <t>ケブカコン</t>
    <phoneticPr fontId="1"/>
  </si>
  <si>
    <t>ネコソギワイドＳ粒剤</t>
    <phoneticPr fontId="1"/>
  </si>
  <si>
    <t>Ver.4</t>
    <phoneticPr fontId="1"/>
  </si>
  <si>
    <t>2017.3. 8 時点までの登録農薬</t>
    <rPh sb="10" eb="12">
      <t>ジテン</t>
    </rPh>
    <rPh sb="15" eb="17">
      <t>トウロク</t>
    </rPh>
    <rPh sb="17" eb="19">
      <t>ノウヤク</t>
    </rPh>
    <phoneticPr fontId="1"/>
  </si>
  <si>
    <t>大村克己</t>
    <rPh sb="0" eb="2">
      <t>オオムラ</t>
    </rPh>
    <rPh sb="2" eb="4">
      <t>カツミ</t>
    </rPh>
    <phoneticPr fontId="1"/>
  </si>
  <si>
    <t>銅・ベンチアバリカルブイソプロピル水和剤</t>
    <phoneticPr fontId="1"/>
  </si>
  <si>
    <t>５０．０％</t>
    <phoneticPr fontId="1"/>
  </si>
  <si>
    <t>デリシャス水和剤</t>
    <phoneticPr fontId="1"/>
  </si>
  <si>
    <t>銅水和剤</t>
    <phoneticPr fontId="1"/>
  </si>
  <si>
    <t>２６．９％</t>
    <phoneticPr fontId="1"/>
  </si>
  <si>
    <t>フルエンスルホン粒剤</t>
    <phoneticPr fontId="1"/>
  </si>
  <si>
    <t>ネマショット粒剤</t>
    <phoneticPr fontId="1"/>
  </si>
  <si>
    <t>ＳＤＳネマショット粒剤</t>
    <phoneticPr fontId="1"/>
  </si>
  <si>
    <t>チフルザミド水和剤</t>
    <phoneticPr fontId="1"/>
  </si>
  <si>
    <t>チフルザミド水和剤</t>
    <phoneticPr fontId="1"/>
  </si>
  <si>
    <t>２１．１％</t>
    <phoneticPr fontId="1"/>
  </si>
  <si>
    <t>２１．１％</t>
    <phoneticPr fontId="1"/>
  </si>
  <si>
    <t>ベニカベジフル乳剤</t>
    <phoneticPr fontId="1"/>
  </si>
  <si>
    <t>３．０％</t>
    <phoneticPr fontId="1"/>
  </si>
  <si>
    <t>ピリミノバックメチル・ベンタゾン粒剤</t>
    <phoneticPr fontId="1"/>
  </si>
  <si>
    <t>ピカルブトラゾクス水和剤</t>
    <phoneticPr fontId="1"/>
  </si>
  <si>
    <t>ピカルブトラゾクス粉剤</t>
    <phoneticPr fontId="1"/>
  </si>
  <si>
    <t>メタミホップ乳剤</t>
    <phoneticPr fontId="1"/>
  </si>
  <si>
    <t>ピゼロ乳剤</t>
    <phoneticPr fontId="1"/>
  </si>
  <si>
    <t>メタミホップ粒剤</t>
    <phoneticPr fontId="1"/>
  </si>
  <si>
    <t>メタミホップ粒剤</t>
    <phoneticPr fontId="1"/>
  </si>
  <si>
    <t>トドメＭＦ乳剤</t>
    <phoneticPr fontId="1"/>
  </si>
  <si>
    <t>草刈くん</t>
    <phoneticPr fontId="1"/>
  </si>
  <si>
    <t>０．１３５％</t>
    <phoneticPr fontId="1"/>
  </si>
  <si>
    <t>ピシロック顆粒水和剤</t>
    <phoneticPr fontId="1"/>
  </si>
  <si>
    <t>ナエファイン粉剤</t>
    <phoneticPr fontId="1"/>
  </si>
  <si>
    <t>ナエファインフロアブル</t>
    <phoneticPr fontId="1"/>
  </si>
  <si>
    <t>１０．０％</t>
    <phoneticPr fontId="1"/>
  </si>
  <si>
    <t>３．３％</t>
    <phoneticPr fontId="1"/>
  </si>
  <si>
    <t>ピゼロ１キロ粒剤</t>
    <phoneticPr fontId="1"/>
  </si>
  <si>
    <t>トドメＭＦ１キロ粒剤</t>
    <phoneticPr fontId="1"/>
  </si>
  <si>
    <t>１．３５％</t>
    <phoneticPr fontId="1"/>
  </si>
  <si>
    <t>４．９％</t>
    <phoneticPr fontId="1"/>
  </si>
  <si>
    <t>ピシロックフロアブル</t>
    <phoneticPr fontId="1"/>
  </si>
  <si>
    <t>タイリクヒメハナカメムシ剤</t>
    <phoneticPr fontId="1"/>
  </si>
  <si>
    <t>フルオピラム粒剤</t>
    <phoneticPr fontId="1"/>
  </si>
  <si>
    <t>フルオピラム粒剤</t>
    <phoneticPr fontId="1"/>
  </si>
  <si>
    <t>ベンタゾン粒剤</t>
    <phoneticPr fontId="1"/>
  </si>
  <si>
    <t>ベンタゾン液剤</t>
    <phoneticPr fontId="1"/>
  </si>
  <si>
    <t>日農バサグラン液剤(ナトリウム塩)</t>
    <phoneticPr fontId="1"/>
  </si>
  <si>
    <t>タイリクヒメハナカメムシ成虫(250頭/250ｍｌ)</t>
  </si>
  <si>
    <t>０．５０％</t>
    <phoneticPr fontId="1"/>
  </si>
  <si>
    <t>１１．０％</t>
    <phoneticPr fontId="1"/>
  </si>
  <si>
    <t>１８．５％</t>
    <phoneticPr fontId="1"/>
  </si>
  <si>
    <t>アミカルバゾン・フルポキサム・ブロマシル粒剤</t>
  </si>
  <si>
    <t>０．２５％</t>
    <phoneticPr fontId="1"/>
  </si>
  <si>
    <t>０．００２５％</t>
    <phoneticPr fontId="1"/>
  </si>
  <si>
    <t>トルプロカルブ粒剤</t>
  </si>
  <si>
    <t>バスタ　プロ液剤</t>
    <rPh sb="6" eb="8">
      <t>エキザイ</t>
    </rPh>
    <phoneticPr fontId="1"/>
  </si>
  <si>
    <t>ネコソギDCM粒剤</t>
    <rPh sb="7" eb="9">
      <t>リュウザイ</t>
    </rPh>
    <phoneticPr fontId="1"/>
  </si>
  <si>
    <t>トップチョイスフロアブル</t>
    <phoneticPr fontId="1"/>
  </si>
  <si>
    <t>サンブラス１キロ粒剤</t>
    <rPh sb="8" eb="10">
      <t>リュウザイ</t>
    </rPh>
    <phoneticPr fontId="1"/>
  </si>
  <si>
    <t>ゴウケツ１キロ粒剤</t>
    <rPh sb="7" eb="9">
      <t>リュウザイ</t>
    </rPh>
    <phoneticPr fontId="1"/>
  </si>
  <si>
    <t>サンブラス粒剤１８</t>
    <rPh sb="5" eb="7">
      <t>リュウザイ</t>
    </rPh>
    <phoneticPr fontId="1"/>
  </si>
  <si>
    <t>ゴウケツ粒剤５００</t>
    <rPh sb="4" eb="6">
      <t>リュウザイ</t>
    </rPh>
    <phoneticPr fontId="1"/>
  </si>
  <si>
    <t>日農バサグラン粒剤(ナトリウム塩)</t>
    <phoneticPr fontId="1"/>
  </si>
  <si>
    <t>９．１％</t>
    <phoneticPr fontId="1"/>
  </si>
  <si>
    <t>劇物</t>
    <rPh sb="0" eb="2">
      <t>ゲキブツ</t>
    </rPh>
    <phoneticPr fontId="1"/>
  </si>
  <si>
    <t>９．０％</t>
    <phoneticPr fontId="1"/>
  </si>
  <si>
    <t>１８．０％</t>
    <phoneticPr fontId="1"/>
  </si>
  <si>
    <t>２５．０％</t>
    <phoneticPr fontId="1"/>
  </si>
  <si>
    <t>５０．０％</t>
    <phoneticPr fontId="1"/>
  </si>
  <si>
    <t>イプフェンカルバゾン・ベンゾビシクロン・ベンゾフェナップ粒剤</t>
    <phoneticPr fontId="1"/>
  </si>
  <si>
    <t>イプフェンカルバゾン・ベンゾビシクロン・ベンゾフェナップ水和剤</t>
    <phoneticPr fontId="1"/>
  </si>
  <si>
    <t>ジャイロフロアブル</t>
    <phoneticPr fontId="1"/>
  </si>
  <si>
    <t>イプフェンカルバゾン・イマゾスルフロン・ベンゾビシクロン粒剤</t>
    <phoneticPr fontId="1"/>
  </si>
  <si>
    <t>ジャイロ１キロ粒剤</t>
    <phoneticPr fontId="1"/>
  </si>
  <si>
    <t>４．５％</t>
    <phoneticPr fontId="1"/>
  </si>
  <si>
    <t>ツルギ１キロ粒剤</t>
    <phoneticPr fontId="1"/>
  </si>
  <si>
    <t>２．５％</t>
    <phoneticPr fontId="1"/>
  </si>
  <si>
    <t>ダイムロン・ピラクロニル・ベンゾビシクロン・メタゾスルフロン粒剤</t>
    <phoneticPr fontId="1"/>
  </si>
  <si>
    <t>フレピオンＬ液剤</t>
    <phoneticPr fontId="1"/>
  </si>
  <si>
    <t>ペノキススラム・ベンゾビシクロン粒剤</t>
    <phoneticPr fontId="1"/>
  </si>
  <si>
    <t>テッケンジャンボ</t>
    <phoneticPr fontId="1"/>
  </si>
  <si>
    <t>ニトウリュウジャンボ</t>
    <phoneticPr fontId="1"/>
  </si>
  <si>
    <t>アネシス１キロ粒剤</t>
    <phoneticPr fontId="1"/>
  </si>
  <si>
    <t>イマザピル液剤</t>
    <phoneticPr fontId="1"/>
  </si>
  <si>
    <t>－</t>
    <phoneticPr fontId="1"/>
  </si>
  <si>
    <t>１１．３％</t>
    <phoneticPr fontId="1"/>
  </si>
  <si>
    <t>チアクロプリド・チアジニル粒剤</t>
    <phoneticPr fontId="1"/>
  </si>
  <si>
    <t>ブイゲットバイソン粒剤</t>
    <phoneticPr fontId="1"/>
  </si>
  <si>
    <t>フルポキサム・ブロマシル水和剤</t>
    <phoneticPr fontId="1"/>
  </si>
  <si>
    <t>イソフェタミド水和剤</t>
    <phoneticPr fontId="1"/>
  </si>
  <si>
    <t>ケンジャフロアブル</t>
    <phoneticPr fontId="1"/>
  </si>
  <si>
    <t>トリアファモン・ベンゾビシクロン・ペントキサゾン水和剤</t>
    <phoneticPr fontId="1"/>
  </si>
  <si>
    <t>ＳＤＳイザナギフロアブル</t>
    <phoneticPr fontId="1"/>
  </si>
  <si>
    <t>イザナギフロアブル</t>
    <phoneticPr fontId="1"/>
  </si>
  <si>
    <t>オキサジクロメホン・テフリルトリオン・ブロモブチド粒剤</t>
    <phoneticPr fontId="1"/>
  </si>
  <si>
    <t>ビンワン１キロ粒剤</t>
    <phoneticPr fontId="1"/>
  </si>
  <si>
    <t>オキサジクロメホン・テフリルトリオン・ブロモブチド水和剤</t>
    <phoneticPr fontId="1"/>
  </si>
  <si>
    <t>ビンワンフロアブル</t>
    <phoneticPr fontId="1"/>
  </si>
  <si>
    <t xml:space="preserve">ビンワンジャンボ </t>
    <phoneticPr fontId="1"/>
  </si>
  <si>
    <t>銅水和剤</t>
    <phoneticPr fontId="1"/>
  </si>
  <si>
    <t>チアメトキサム・ピロキロン粒剤</t>
    <phoneticPr fontId="1"/>
  </si>
  <si>
    <t>協友デジタルコラトップアクタラ箱粒剤</t>
    <phoneticPr fontId="1"/>
  </si>
  <si>
    <t>協友デジタルメガフレア箱粒剤</t>
    <phoneticPr fontId="1"/>
  </si>
  <si>
    <t>ピラジフルミド水和剤</t>
    <phoneticPr fontId="1"/>
  </si>
  <si>
    <t>ディサイドフロアブル</t>
    <phoneticPr fontId="1"/>
  </si>
  <si>
    <t>クロメプロップ・テフリルトリオン・フェントラザミド粒剤</t>
    <phoneticPr fontId="1"/>
  </si>
  <si>
    <t>クロメプロップ・テフリルトリオン・フェントラザミド水和剤</t>
    <phoneticPr fontId="1"/>
  </si>
  <si>
    <t>シルトフロアブル</t>
    <phoneticPr fontId="1"/>
  </si>
  <si>
    <t>フィプロニル粒剤</t>
    <phoneticPr fontId="1"/>
  </si>
  <si>
    <t>ジノテフラン水溶剤</t>
    <phoneticPr fontId="1"/>
  </si>
  <si>
    <t>３６．０％</t>
    <phoneticPr fontId="1"/>
  </si>
  <si>
    <t>２．１１％</t>
    <phoneticPr fontId="1"/>
  </si>
  <si>
    <t>０．９４％</t>
    <phoneticPr fontId="1"/>
  </si>
  <si>
    <t>５．５％</t>
    <phoneticPr fontId="1"/>
  </si>
  <si>
    <t>３３．０％</t>
    <phoneticPr fontId="1"/>
  </si>
  <si>
    <t>－</t>
    <phoneticPr fontId="1"/>
  </si>
  <si>
    <t>オキサジクロメホン水和剤</t>
    <phoneticPr fontId="1"/>
  </si>
  <si>
    <t>プリンスアクティブ粒剤</t>
    <phoneticPr fontId="1"/>
  </si>
  <si>
    <t>シンジェンタ　アセルプリン</t>
    <phoneticPr fontId="1"/>
  </si>
  <si>
    <t>イプフェンカルバゾン水和剤</t>
    <phoneticPr fontId="1"/>
  </si>
  <si>
    <t>ピフルブミド水和剤</t>
    <phoneticPr fontId="1"/>
  </si>
  <si>
    <t>４１．０％</t>
    <phoneticPr fontId="1"/>
  </si>
  <si>
    <t>１８．４％</t>
    <phoneticPr fontId="1"/>
  </si>
  <si>
    <t>－</t>
    <phoneticPr fontId="1"/>
  </si>
  <si>
    <t>－</t>
    <phoneticPr fontId="1"/>
  </si>
  <si>
    <t>アミカルバゾン・フルポキサム・ブロマシル粒剤</t>
    <phoneticPr fontId="1"/>
  </si>
  <si>
    <t>フルポキサム・ブロマシル粒剤</t>
    <phoneticPr fontId="1"/>
  </si>
  <si>
    <t>フェンプロパトリン・ミクロブタニル複合肥料</t>
    <phoneticPr fontId="1"/>
  </si>
  <si>
    <t>フィプロニル水和剤</t>
    <phoneticPr fontId="1"/>
  </si>
  <si>
    <t>トルプロカルブ粒剤</t>
    <phoneticPr fontId="1"/>
  </si>
  <si>
    <t>ジエトフェンカルブ・ベノミル水和剤</t>
    <phoneticPr fontId="1"/>
  </si>
  <si>
    <t>ベンチアバリカルブイソプロピル・ＴＰＮ水和剤</t>
    <phoneticPr fontId="1"/>
  </si>
  <si>
    <t>ファンタジスタフロアブル</t>
    <phoneticPr fontId="1"/>
  </si>
  <si>
    <t>ピリベンカルブ水和剤</t>
    <phoneticPr fontId="1"/>
  </si>
  <si>
    <t>日曹ファンタジスタフロアブル</t>
    <phoneticPr fontId="1"/>
  </si>
  <si>
    <t>クロチアニジン・フラメトピル水和剤</t>
    <phoneticPr fontId="1"/>
  </si>
  <si>
    <t>スルホキサフロル水和剤</t>
    <phoneticPr fontId="1"/>
  </si>
  <si>
    <t>テッパン液剤</t>
    <phoneticPr fontId="1"/>
  </si>
  <si>
    <t>ソウヘキ液剤</t>
    <phoneticPr fontId="1"/>
  </si>
  <si>
    <t>雑草一撃Ⅱ</t>
    <phoneticPr fontId="1"/>
  </si>
  <si>
    <t>クロチアニジン・フィプロニル・イソチアニル粒剤</t>
    <phoneticPr fontId="1"/>
  </si>
  <si>
    <t>ハコナイト粒剤</t>
    <phoneticPr fontId="1"/>
  </si>
  <si>
    <t>１２．５％</t>
    <phoneticPr fontId="1"/>
  </si>
  <si>
    <t>９．５％</t>
    <phoneticPr fontId="1"/>
  </si>
  <si>
    <t>２１．５％</t>
    <phoneticPr fontId="1"/>
  </si>
  <si>
    <t>ピラクロストロビン・ボスカリド水和剤</t>
    <phoneticPr fontId="1"/>
  </si>
  <si>
    <t>ツインキック箱粒剤</t>
    <phoneticPr fontId="1"/>
  </si>
  <si>
    <t>フルベンジアミド水和剤</t>
    <phoneticPr fontId="1"/>
  </si>
  <si>
    <t>ロックオン</t>
    <phoneticPr fontId="1"/>
  </si>
  <si>
    <t>オレイン酸ナトリウム乳剤</t>
    <phoneticPr fontId="1"/>
  </si>
  <si>
    <t>フルポキサム・ブロマシル粒剤</t>
    <phoneticPr fontId="1"/>
  </si>
  <si>
    <t>６．８％</t>
    <phoneticPr fontId="1"/>
  </si>
  <si>
    <t>０．２０％</t>
    <phoneticPr fontId="1"/>
  </si>
  <si>
    <t>５８．０％</t>
    <phoneticPr fontId="1"/>
  </si>
  <si>
    <t>銅水和剤</t>
    <phoneticPr fontId="1"/>
  </si>
  <si>
    <t>テトラピオン・ヘキサジノン・ＤＣＢＮ粒剤</t>
    <phoneticPr fontId="1"/>
  </si>
  <si>
    <t>メタラキシルＭ液剤</t>
    <phoneticPr fontId="1"/>
  </si>
  <si>
    <t>シフルフェナミド水和剤</t>
    <phoneticPr fontId="1"/>
  </si>
  <si>
    <t>コナケシ顆粒水和剤</t>
    <phoneticPr fontId="1"/>
  </si>
  <si>
    <t>３．１０％</t>
    <phoneticPr fontId="1"/>
  </si>
  <si>
    <t>フルチアセットメチル乳剤</t>
    <phoneticPr fontId="1"/>
  </si>
  <si>
    <t>アタックショット乳剤</t>
    <phoneticPr fontId="1"/>
  </si>
  <si>
    <t>フェンキノトリオン粒剤</t>
    <phoneticPr fontId="1"/>
  </si>
  <si>
    <t>ＭＣＰＢ乳剤</t>
    <phoneticPr fontId="1"/>
  </si>
  <si>
    <t>サニデイ</t>
    <phoneticPr fontId="1"/>
  </si>
  <si>
    <t>３１．０％</t>
    <phoneticPr fontId="1"/>
  </si>
  <si>
    <t>－</t>
    <phoneticPr fontId="1"/>
  </si>
  <si>
    <t>楽一２８Ｗ</t>
    <phoneticPr fontId="1"/>
  </si>
  <si>
    <t>登熟一番２８Ｗ</t>
    <phoneticPr fontId="1"/>
  </si>
  <si>
    <t>ダブルショットＡ２８Ｗ</t>
    <phoneticPr fontId="1"/>
  </si>
  <si>
    <t>脂肪酸グリセリド・スピノサド水和剤</t>
    <phoneticPr fontId="1"/>
  </si>
  <si>
    <t>Ver.5</t>
    <phoneticPr fontId="1"/>
  </si>
  <si>
    <t>2018.3.14時点までの登録農薬</t>
    <rPh sb="9" eb="11">
      <t>ジテン</t>
    </rPh>
    <rPh sb="14" eb="16">
      <t>トウロク</t>
    </rPh>
    <rPh sb="16" eb="18">
      <t>ノウヤク</t>
    </rPh>
    <phoneticPr fontId="1"/>
  </si>
  <si>
    <t>－</t>
    <phoneticPr fontId="1"/>
  </si>
  <si>
    <t>－</t>
    <phoneticPr fontId="1"/>
  </si>
  <si>
    <t>2018.4.25</t>
    <phoneticPr fontId="1"/>
  </si>
  <si>
    <t>2017.4.25</t>
    <phoneticPr fontId="1"/>
  </si>
  <si>
    <t>トリアファモン・フェンキノトリオン・フェントラザミド粒剤</t>
    <phoneticPr fontId="1"/>
  </si>
  <si>
    <t>アバンティジャンボ</t>
    <phoneticPr fontId="1"/>
  </si>
  <si>
    <t>カウントダウンジャンボ</t>
    <phoneticPr fontId="1"/>
  </si>
  <si>
    <t>アバンティ１キロ粒剤</t>
    <phoneticPr fontId="1"/>
  </si>
  <si>
    <t>カウントダウン１キロ粒剤</t>
    <phoneticPr fontId="1"/>
  </si>
  <si>
    <t>ピリミノバックメチル・フェンキノトリオン粒剤</t>
    <phoneticPr fontId="1"/>
  </si>
  <si>
    <t>ピラクロニル・ピリミノバックメチル・フェンキノトリオン粒剤</t>
    <phoneticPr fontId="1"/>
  </si>
  <si>
    <t>ピラジフルミド・フルトラニル水和剤</t>
    <phoneticPr fontId="1"/>
  </si>
  <si>
    <t>シバテクトフロアブル</t>
    <phoneticPr fontId="1"/>
  </si>
  <si>
    <t>ホルペット水和剤</t>
    <phoneticPr fontId="1"/>
  </si>
  <si>
    <t>リナセル顆粒水和剤</t>
    <phoneticPr fontId="1"/>
  </si>
  <si>
    <t>アダマ・リナセル顆粒水和剤</t>
    <phoneticPr fontId="1"/>
  </si>
  <si>
    <t>メビウスフロアブル</t>
    <phoneticPr fontId="1"/>
  </si>
  <si>
    <t>フロメトキン水和剤</t>
    <phoneticPr fontId="1"/>
  </si>
  <si>
    <t>ピラジフルミド水和剤</t>
    <phoneticPr fontId="1"/>
  </si>
  <si>
    <t>ピラクロニル・ピリミノバックメチル・フェンキノトリオン剤</t>
    <phoneticPr fontId="1"/>
  </si>
  <si>
    <t>ブロマシル・ＤＣＭＵ粒剤</t>
    <phoneticPr fontId="1"/>
  </si>
  <si>
    <t>草刈りラクダ</t>
    <phoneticPr fontId="1"/>
  </si>
  <si>
    <t>サスケ粒剤２００</t>
    <phoneticPr fontId="1"/>
  </si>
  <si>
    <t>フマル酸水和剤</t>
    <phoneticPr fontId="1"/>
  </si>
  <si>
    <t>アルテリア水和剤</t>
    <phoneticPr fontId="1"/>
  </si>
  <si>
    <t>イマゾスルフロン・オキサジクロメホン水和剤</t>
    <phoneticPr fontId="1"/>
  </si>
  <si>
    <t>トリアファモン・フェンキノトリオン・フェントラザミド水和剤</t>
    <phoneticPr fontId="1"/>
  </si>
  <si>
    <t>アバンティフロアブル</t>
    <phoneticPr fontId="1"/>
  </si>
  <si>
    <t>カウントダウンフロアブル</t>
    <phoneticPr fontId="1"/>
  </si>
  <si>
    <t>エクシレルＳＥ</t>
    <phoneticPr fontId="1"/>
  </si>
  <si>
    <t>ベネビアＯＤ</t>
    <phoneticPr fontId="1"/>
  </si>
  <si>
    <t>メトスルフロンメチル水和剤</t>
    <phoneticPr fontId="1"/>
  </si>
  <si>
    <t>バラライカ水和剤</t>
    <phoneticPr fontId="1"/>
  </si>
  <si>
    <t>アリスタバラライカ水和剤</t>
    <phoneticPr fontId="1"/>
  </si>
  <si>
    <t>バラライカＢ水和剤</t>
    <phoneticPr fontId="1"/>
  </si>
  <si>
    <t>フェントラザミド・ブロモブチド・ベンスルフロンメチル粒剤</t>
    <phoneticPr fontId="1"/>
  </si>
  <si>
    <t>メタアルデヒド水和剤</t>
    <phoneticPr fontId="1"/>
  </si>
  <si>
    <t>イソキサベン・プロピザミド水和剤</t>
    <phoneticPr fontId="1"/>
  </si>
  <si>
    <t>アゾキシストロビン・イソピラザム水和剤</t>
    <phoneticPr fontId="1"/>
  </si>
  <si>
    <t>キザロホップエチル水和剤</t>
    <phoneticPr fontId="1"/>
  </si>
  <si>
    <t>９．２％</t>
    <phoneticPr fontId="1"/>
  </si>
  <si>
    <t>４２．０％</t>
    <phoneticPr fontId="1"/>
  </si>
  <si>
    <t>０．９５％</t>
    <phoneticPr fontId="1"/>
  </si>
  <si>
    <t>６０．０％</t>
    <phoneticPr fontId="1"/>
  </si>
  <si>
    <t>０．５１％</t>
    <phoneticPr fontId="1"/>
  </si>
  <si>
    <t>１１．２％</t>
    <phoneticPr fontId="1"/>
  </si>
  <si>
    <t>エトキシスルフロン・クロメプロップ・トリアファモン・フェントラザミド粒剤</t>
    <phoneticPr fontId="1"/>
  </si>
  <si>
    <t>ドリフ１キロ粒剤</t>
    <phoneticPr fontId="1"/>
  </si>
  <si>
    <t>トルプロカルブ粒剤</t>
    <phoneticPr fontId="1"/>
  </si>
  <si>
    <t>サンブラスパック</t>
    <phoneticPr fontId="1"/>
  </si>
  <si>
    <t>ゴウケツパック</t>
    <phoneticPr fontId="1"/>
  </si>
  <si>
    <t>ＣＢＣグリホス液剤</t>
    <phoneticPr fontId="1"/>
  </si>
  <si>
    <t>ブロマシル・ＤＣＭＵ・ＭＣＰＰ粒剤</t>
    <phoneticPr fontId="1"/>
  </si>
  <si>
    <t>還元澱粉糖化物・クロチアニジン・ピリダリル・ペルメトリン・マンデストロビン水和剤</t>
    <phoneticPr fontId="1"/>
  </si>
  <si>
    <t>還元澱粉糖化物・クロチアニジン・マンデストロビン水和剤</t>
    <phoneticPr fontId="1"/>
  </si>
  <si>
    <t>ペラルゴン酸乳剤</t>
    <phoneticPr fontId="1"/>
  </si>
  <si>
    <t>トリフルメゾピリム粒剤</t>
    <phoneticPr fontId="1"/>
  </si>
  <si>
    <t>ＪＡゼクサロン箱粒剤</t>
    <phoneticPr fontId="1"/>
  </si>
  <si>
    <t>サンスパイク箱粒剤</t>
    <phoneticPr fontId="1"/>
  </si>
  <si>
    <t>スクラム箱粒剤</t>
    <phoneticPr fontId="1"/>
  </si>
  <si>
    <t>防人箱粒剤</t>
    <phoneticPr fontId="1"/>
  </si>
  <si>
    <t>箱維新粒剤</t>
    <phoneticPr fontId="1"/>
  </si>
  <si>
    <t>箱将軍粒剤</t>
    <phoneticPr fontId="1"/>
  </si>
  <si>
    <t>フルスロットル箱粒剤</t>
    <phoneticPr fontId="1"/>
  </si>
  <si>
    <t>ブイゲットフェルテラゼクサロンＬ粒剤</t>
    <phoneticPr fontId="1"/>
  </si>
  <si>
    <t>チフェンスルフロンメチル水和剤</t>
    <phoneticPr fontId="1"/>
  </si>
  <si>
    <t>スルホキサフロル水和剤</t>
    <phoneticPr fontId="1"/>
  </si>
  <si>
    <t>ビレスコ顆粒水和剤</t>
    <phoneticPr fontId="1"/>
  </si>
  <si>
    <t>日産ビレスコ顆粒水和剤</t>
    <phoneticPr fontId="1"/>
  </si>
  <si>
    <t>スルホキサフロル粉剤</t>
    <phoneticPr fontId="1"/>
  </si>
  <si>
    <t>レナシル水和剤</t>
    <phoneticPr fontId="1"/>
  </si>
  <si>
    <t>シアゾファミド･ＴＰＮ水和剤</t>
    <phoneticPr fontId="1"/>
  </si>
  <si>
    <t xml:space="preserve">サイカクフロアブル </t>
    <phoneticPr fontId="1"/>
  </si>
  <si>
    <t>トリアファモン・ピラクロニル・ベンゾビシクロン水和剤</t>
    <phoneticPr fontId="1"/>
  </si>
  <si>
    <t>ピラクロストロビン・フルキサピロキサド水和剤</t>
    <phoneticPr fontId="1"/>
  </si>
  <si>
    <t>丸和レキシコン</t>
    <phoneticPr fontId="1"/>
  </si>
  <si>
    <t>ピリミスルファン・メタミホップ・ＭＣＰＢ粒剤</t>
    <phoneticPr fontId="1"/>
  </si>
  <si>
    <t>ピラクロニル・ピリミノバックメチル・フェンキノトリオン水和剤</t>
    <phoneticPr fontId="1"/>
  </si>
  <si>
    <t>ピリミスルファン・フェノキサスルホン・フェンキノトリオン粒剤</t>
    <phoneticPr fontId="1"/>
  </si>
  <si>
    <t>ベッカク１キロ粒剤</t>
    <phoneticPr fontId="1"/>
  </si>
  <si>
    <t>ピリミスルファン・フェノキサスルホン・フェンキノトリオン剤</t>
    <phoneticPr fontId="1"/>
  </si>
  <si>
    <t>ベッカク豆つぶ２５０</t>
    <phoneticPr fontId="1"/>
  </si>
  <si>
    <t>ベッカクジャンボ</t>
    <phoneticPr fontId="1"/>
  </si>
  <si>
    <t>チアクロプリド・イソチアニル粒剤</t>
    <phoneticPr fontId="1"/>
  </si>
  <si>
    <t>明治フェルテラチェス箱粒剤</t>
    <phoneticPr fontId="1"/>
  </si>
  <si>
    <t>アシベンゾラルＳ－メチル水和剤</t>
    <phoneticPr fontId="1"/>
  </si>
  <si>
    <t>スピロテトラマト水和剤</t>
    <phoneticPr fontId="1"/>
  </si>
  <si>
    <t>オキサチアピプロリン・マンジプロパミド水和剤</t>
    <phoneticPr fontId="1"/>
  </si>
  <si>
    <t>オロンディスウルトラＳＣ</t>
    <phoneticPr fontId="1"/>
  </si>
  <si>
    <t>イマゾスルフロン・ピリミノバックメチル・フェンキノトリオン粒剤</t>
    <phoneticPr fontId="1"/>
  </si>
  <si>
    <t>マスラオ１キロ粒剤</t>
    <phoneticPr fontId="1"/>
  </si>
  <si>
    <t>マスラオジャンボ</t>
    <phoneticPr fontId="1"/>
  </si>
  <si>
    <t>イマゾスルフロン・ピリミノバックメチル・フェンキノトリオン水和剤</t>
    <phoneticPr fontId="1"/>
  </si>
  <si>
    <t>マスラオフロアブル</t>
    <phoneticPr fontId="1"/>
  </si>
  <si>
    <t>イミダクロプリド・フルオピラム粒剤</t>
    <phoneticPr fontId="1"/>
  </si>
  <si>
    <t>シメトリン・ピリミスルファン・フェンキノトリオン粒剤</t>
    <phoneticPr fontId="1"/>
  </si>
  <si>
    <t>ツイゲキ１キロ粒剤</t>
    <phoneticPr fontId="1"/>
  </si>
  <si>
    <t>ピリミノバックメチル・フェンキノトリオン水和剤</t>
    <phoneticPr fontId="1"/>
  </si>
  <si>
    <t>トリアファモン・フェンキノトリオン粒剤</t>
    <phoneticPr fontId="1"/>
  </si>
  <si>
    <t>プライオリティ１キロ粒剤</t>
    <phoneticPr fontId="1"/>
  </si>
  <si>
    <t>トリアファモン・フェンキノトリオン剤</t>
    <phoneticPr fontId="1"/>
  </si>
  <si>
    <t>プライオリティ豆つぶ２５０</t>
    <phoneticPr fontId="1"/>
  </si>
  <si>
    <t>プライオリティジャンボ</t>
    <phoneticPr fontId="1"/>
  </si>
  <si>
    <t>丸和エクシレルＳＥ</t>
    <phoneticPr fontId="1"/>
  </si>
  <si>
    <t>展着剤</t>
    <phoneticPr fontId="1"/>
  </si>
  <si>
    <t>カチオンプラス</t>
    <phoneticPr fontId="1"/>
  </si>
  <si>
    <t>アシュラフロアブル</t>
    <phoneticPr fontId="1"/>
  </si>
  <si>
    <t>０．９６％</t>
    <phoneticPr fontId="1"/>
  </si>
  <si>
    <t>シアゲＭＦ１キロ粒剤</t>
    <phoneticPr fontId="1"/>
  </si>
  <si>
    <t>５．６％</t>
    <phoneticPr fontId="1"/>
  </si>
  <si>
    <t>２２．４％</t>
    <phoneticPr fontId="1"/>
  </si>
  <si>
    <t>２３．０％</t>
    <phoneticPr fontId="1"/>
  </si>
  <si>
    <t>オキサジクロメホン・テフリルトリオン・ピラゾスルフロンエチル・ベンゾビシクロン粒剤</t>
    <phoneticPr fontId="1"/>
  </si>
  <si>
    <t>プロヴィジョン１キロ粒剤</t>
    <phoneticPr fontId="1"/>
  </si>
  <si>
    <t>シバンバＰＲＯフロアブル</t>
    <phoneticPr fontId="1"/>
  </si>
  <si>
    <t>カプリン酸グリセリル乳剤</t>
    <phoneticPr fontId="1"/>
  </si>
  <si>
    <t>ロハピ</t>
    <phoneticPr fontId="1"/>
  </si>
  <si>
    <t>フルキサピロキサド水和剤</t>
    <phoneticPr fontId="1"/>
  </si>
  <si>
    <t>イントレックスフロアブル</t>
    <phoneticPr fontId="1"/>
  </si>
  <si>
    <t>グリセリンクエン酸脂肪酸エステル乳剤</t>
    <phoneticPr fontId="1"/>
  </si>
  <si>
    <t>ピタイチ</t>
    <phoneticPr fontId="1"/>
  </si>
  <si>
    <t>フルキサメタミド乳剤</t>
    <phoneticPr fontId="1"/>
  </si>
  <si>
    <t>１５．３％</t>
    <phoneticPr fontId="1"/>
  </si>
  <si>
    <t>０．０５０％</t>
    <phoneticPr fontId="1"/>
  </si>
  <si>
    <t>１８．３％</t>
    <phoneticPr fontId="1"/>
  </si>
  <si>
    <t>アシュラム液剤</t>
    <phoneticPr fontId="1"/>
  </si>
  <si>
    <t>イプフェンカルバゾン・イマゾスルフロン・ベンゾビシクロン粒剤</t>
    <phoneticPr fontId="1"/>
  </si>
  <si>
    <t>ツルギ２５０粒剤</t>
    <phoneticPr fontId="1"/>
  </si>
  <si>
    <t>フルスルファミド粉剤</t>
    <phoneticPr fontId="1"/>
  </si>
  <si>
    <t>ネビライト粉剤</t>
    <phoneticPr fontId="1"/>
  </si>
  <si>
    <t>キャプタン・ペンチオピラド水和剤</t>
    <phoneticPr fontId="1"/>
  </si>
  <si>
    <t>ＤＢＮ粒剤</t>
    <phoneticPr fontId="1"/>
  </si>
  <si>
    <t>トルフェンピラド乳剤</t>
    <phoneticPr fontId="1"/>
  </si>
  <si>
    <t>日農ハチハチ乳剤</t>
    <phoneticPr fontId="1"/>
  </si>
  <si>
    <t>イソチアニル水和剤</t>
    <phoneticPr fontId="1"/>
  </si>
  <si>
    <t>ジメタメトリン・ダイムロン・テフリルトリオン・メタゾスルフロン粒剤</t>
    <phoneticPr fontId="1"/>
  </si>
  <si>
    <t>レブラスジャンボ</t>
    <phoneticPr fontId="1"/>
  </si>
  <si>
    <t>ピリフタリド・ピリミスルファン・メソトリオン粒剤</t>
    <phoneticPr fontId="1"/>
  </si>
  <si>
    <t>ジャンダルムＭＸ１キロ粒剤</t>
    <phoneticPr fontId="1"/>
  </si>
  <si>
    <t>ピリフタリド・ピリミスルファン・メソトリオン剤</t>
    <phoneticPr fontId="1"/>
  </si>
  <si>
    <t>ジャンダルムＭＸ豆つぶ２５０</t>
    <phoneticPr fontId="1"/>
  </si>
  <si>
    <t>ジャンダルムＭＸジャンボ</t>
    <phoneticPr fontId="1"/>
  </si>
  <si>
    <t>ピリミノバックメチル・フェンキノトリオン剤</t>
    <phoneticPr fontId="1"/>
  </si>
  <si>
    <t>イマゾスルフロン・ピラクロニル・ブロモブチド粒剤</t>
    <phoneticPr fontId="1"/>
  </si>
  <si>
    <t>バッチリ４００ＦＧ</t>
    <phoneticPr fontId="1"/>
  </si>
  <si>
    <t>３７．０％</t>
    <phoneticPr fontId="1"/>
  </si>
  <si>
    <t>３．６％</t>
    <phoneticPr fontId="1"/>
  </si>
  <si>
    <t>－</t>
    <phoneticPr fontId="1"/>
  </si>
  <si>
    <t>劇物</t>
    <rPh sb="0" eb="2">
      <t>ゲキブツ</t>
    </rPh>
    <phoneticPr fontId="1"/>
  </si>
  <si>
    <t>マスクは全面形</t>
    <rPh sb="4" eb="6">
      <t>ゼンメン</t>
    </rPh>
    <rPh sb="6" eb="7">
      <t>ガタ</t>
    </rPh>
    <phoneticPr fontId="1"/>
  </si>
  <si>
    <t>－</t>
    <phoneticPr fontId="1"/>
  </si>
  <si>
    <t>ブロマシル水和剤</t>
    <phoneticPr fontId="1"/>
  </si>
  <si>
    <t>ピコキシストロビン・ピラジフルミド水和剤</t>
    <phoneticPr fontId="1"/>
  </si>
  <si>
    <t>ゴダイリキフロアブル</t>
    <phoneticPr fontId="1"/>
  </si>
  <si>
    <t>展着剤</t>
    <phoneticPr fontId="1"/>
  </si>
  <si>
    <t>ベスト展</t>
    <phoneticPr fontId="1"/>
  </si>
  <si>
    <t>丸和ベネビアＯＤ</t>
    <phoneticPr fontId="1"/>
  </si>
  <si>
    <t>オキシテトラサイクリン・ストレプトマイシン・銅水和剤</t>
    <phoneticPr fontId="1"/>
  </si>
  <si>
    <t>日曹バクテサイド水和剤</t>
    <phoneticPr fontId="1"/>
  </si>
  <si>
    <t>プロミス１キロ粒剤</t>
    <phoneticPr fontId="1"/>
  </si>
  <si>
    <t>１４．５％</t>
    <phoneticPr fontId="1"/>
  </si>
  <si>
    <t>２．１％</t>
    <phoneticPr fontId="1"/>
  </si>
  <si>
    <t>パノラマフロアブル</t>
    <phoneticPr fontId="1"/>
  </si>
  <si>
    <t>－</t>
    <phoneticPr fontId="1"/>
  </si>
  <si>
    <t>Ver.6</t>
    <phoneticPr fontId="1"/>
  </si>
  <si>
    <t>2019.4.5</t>
    <phoneticPr fontId="1"/>
  </si>
  <si>
    <t>2019.3.13時点までの登録農薬</t>
    <rPh sb="9" eb="11">
      <t>ジテン</t>
    </rPh>
    <rPh sb="14" eb="16">
      <t>トウロク</t>
    </rPh>
    <rPh sb="16" eb="18">
      <t>ノウヤク</t>
    </rPh>
    <phoneticPr fontId="1"/>
  </si>
  <si>
    <t>アシノナピル水和剤</t>
    <phoneticPr fontId="1"/>
  </si>
  <si>
    <t>アシノナピル乳剤</t>
    <phoneticPr fontId="1"/>
  </si>
  <si>
    <t>ハットトリック</t>
    <phoneticPr fontId="1"/>
  </si>
  <si>
    <t>ペルメトリンエアゾル</t>
    <phoneticPr fontId="1"/>
  </si>
  <si>
    <t>プロピザミド水和剤</t>
    <phoneticPr fontId="1"/>
  </si>
  <si>
    <t>アダッシュ顆粒水和剤</t>
    <phoneticPr fontId="1"/>
  </si>
  <si>
    <t>ハロスルフロンメチル・メタゾスルフロン水和剤</t>
    <phoneticPr fontId="1"/>
  </si>
  <si>
    <t>アレイルＳＣ</t>
    <phoneticPr fontId="1"/>
  </si>
  <si>
    <t>ダイムロン・ピラクロニル・ベンゾビシクロン・メタゾスルフロン粒剤</t>
    <phoneticPr fontId="1"/>
  </si>
  <si>
    <t>ジメタメトリン・ダイムロン・テフリルトリオン・メタゾスルフロン粒剤</t>
    <phoneticPr fontId="1"/>
  </si>
  <si>
    <t>展着剤</t>
    <phoneticPr fontId="1"/>
  </si>
  <si>
    <t>ピラクロニル・プロピリスルフロン粒剤</t>
    <phoneticPr fontId="1"/>
  </si>
  <si>
    <t>２０．０％</t>
    <phoneticPr fontId="1"/>
  </si>
  <si>
    <t>４４．７％</t>
    <phoneticPr fontId="1"/>
  </si>
  <si>
    <t>０．２０％</t>
    <phoneticPr fontId="1"/>
  </si>
  <si>
    <t>５０．０％</t>
    <phoneticPr fontId="1"/>
  </si>
  <si>
    <t>２．４％</t>
    <phoneticPr fontId="1"/>
  </si>
  <si>
    <t>３．０％</t>
    <phoneticPr fontId="1"/>
  </si>
  <si>
    <t>７．５％</t>
    <phoneticPr fontId="1"/>
  </si>
  <si>
    <t>２４．０％</t>
    <phoneticPr fontId="1"/>
  </si>
  <si>
    <t>スピネトラム水和剤</t>
    <phoneticPr fontId="1"/>
  </si>
  <si>
    <t>ラディアントＳＣ</t>
    <phoneticPr fontId="1"/>
  </si>
  <si>
    <t>ジメトモルフ・ＴＰＮ水和剤</t>
    <phoneticPr fontId="1"/>
  </si>
  <si>
    <t>プロピリスルフロン・ブロモブチド・ペントキサゾン粒剤</t>
    <phoneticPr fontId="1"/>
  </si>
  <si>
    <t>ヘキサジノン・ＤＣＭＵ・ＭＣＰＰ粒剤</t>
    <phoneticPr fontId="1"/>
  </si>
  <si>
    <t>２．２５％</t>
    <phoneticPr fontId="1"/>
  </si>
  <si>
    <t>１１．７％</t>
    <phoneticPr fontId="1"/>
  </si>
  <si>
    <t>１８．７％</t>
    <phoneticPr fontId="1"/>
  </si>
  <si>
    <t>０．７０％</t>
    <phoneticPr fontId="1"/>
  </si>
  <si>
    <t>２５．０％</t>
    <phoneticPr fontId="1"/>
  </si>
  <si>
    <t>２８．０％</t>
    <phoneticPr fontId="1"/>
  </si>
  <si>
    <t>イマゾスルフロン・オキサジクロメホン・ピラクロニル・ブロモブチド粒剤</t>
    <phoneticPr fontId="1"/>
  </si>
  <si>
    <t>バッチリＬＸ４００ＦＧ</t>
    <phoneticPr fontId="1"/>
  </si>
  <si>
    <t>デルタアタック４００ＦＧ</t>
    <phoneticPr fontId="1"/>
  </si>
  <si>
    <t>ケムシジェット</t>
    <phoneticPr fontId="1"/>
  </si>
  <si>
    <t>フルピリミン粒剤</t>
    <phoneticPr fontId="1"/>
  </si>
  <si>
    <t>リディア箱粒剤</t>
    <phoneticPr fontId="1"/>
  </si>
  <si>
    <t>Ｄｒ．オリゼリディア箱粒剤</t>
    <phoneticPr fontId="1"/>
  </si>
  <si>
    <t>フルピリミン水和剤</t>
    <phoneticPr fontId="1"/>
  </si>
  <si>
    <t>エミリアフロアブル</t>
    <phoneticPr fontId="1"/>
  </si>
  <si>
    <t>０．７５％</t>
    <phoneticPr fontId="1"/>
  </si>
  <si>
    <t>ピラクロニル・プロピリスルフロン・ブロモブチド粒剤</t>
    <phoneticPr fontId="1"/>
  </si>
  <si>
    <t>アッパレＺ４００ＦＧ</t>
    <phoneticPr fontId="1"/>
  </si>
  <si>
    <t>水和硫黄剤</t>
    <phoneticPr fontId="1"/>
  </si>
  <si>
    <t>カジランＳフロアブル</t>
    <phoneticPr fontId="1"/>
  </si>
  <si>
    <t>イマゾスルフロン水和剤</t>
    <phoneticPr fontId="1"/>
  </si>
  <si>
    <t>０．０１５％</t>
    <phoneticPr fontId="1"/>
  </si>
  <si>
    <t>２．０％</t>
    <phoneticPr fontId="1"/>
  </si>
  <si>
    <t>１０．０％</t>
    <phoneticPr fontId="1"/>
  </si>
  <si>
    <t>３０．０％</t>
    <phoneticPr fontId="1"/>
  </si>
  <si>
    <t>４０．０％</t>
    <phoneticPr fontId="1"/>
  </si>
  <si>
    <t>プロピリスルフロン・ブロモブチド・ペントキサゾン水和剤</t>
    <phoneticPr fontId="1"/>
  </si>
  <si>
    <t>ニマイメＺフロアブル</t>
    <phoneticPr fontId="1"/>
  </si>
  <si>
    <t>プロピリスルフロン・ブロモブチド・ペントキサゾン粒剤</t>
    <phoneticPr fontId="1"/>
  </si>
  <si>
    <t>ニマイメＺ１キロ粒剤</t>
    <phoneticPr fontId="1"/>
  </si>
  <si>
    <t>ニマイメＺジャンボ</t>
    <phoneticPr fontId="1"/>
  </si>
  <si>
    <t>ジベレリン水溶剤</t>
    <phoneticPr fontId="1"/>
  </si>
  <si>
    <t>住友ジベレリン粉末</t>
    <phoneticPr fontId="1"/>
  </si>
  <si>
    <t>ジベレリン塗布剤</t>
    <phoneticPr fontId="1"/>
  </si>
  <si>
    <t>住友ジベレリン錠剤</t>
    <phoneticPr fontId="1"/>
  </si>
  <si>
    <t>展着剤</t>
    <phoneticPr fontId="1"/>
  </si>
  <si>
    <t>パレハ</t>
    <phoneticPr fontId="1"/>
  </si>
  <si>
    <t>草退治メガロングＦＬ</t>
    <phoneticPr fontId="1"/>
  </si>
  <si>
    <t>オキサチアピプロリン水和剤</t>
    <phoneticPr fontId="1"/>
  </si>
  <si>
    <t>オキサチアピプロリン・ファモキサドン水和剤</t>
    <phoneticPr fontId="1"/>
  </si>
  <si>
    <t>ＤＣＢＮ粒剤</t>
    <phoneticPr fontId="1"/>
  </si>
  <si>
    <t>オキサチアピプロリン・マンゼブ水和剤</t>
    <phoneticPr fontId="1"/>
  </si>
  <si>
    <t>フォルテンザＦＳ</t>
    <phoneticPr fontId="1"/>
  </si>
  <si>
    <t>オキサジクロメホン水和剤</t>
    <phoneticPr fontId="1"/>
  </si>
  <si>
    <t>１．７％</t>
    <phoneticPr fontId="1"/>
  </si>
  <si>
    <t>０．９０％</t>
    <phoneticPr fontId="1"/>
  </si>
  <si>
    <t>３．１％</t>
    <phoneticPr fontId="1"/>
  </si>
  <si>
    <t>２．７％</t>
    <phoneticPr fontId="1"/>
  </si>
  <si>
    <t>４．５５％</t>
    <phoneticPr fontId="1"/>
  </si>
  <si>
    <t>０．４１％</t>
    <phoneticPr fontId="1"/>
  </si>
  <si>
    <t>２３．０％</t>
    <phoneticPr fontId="1"/>
  </si>
  <si>
    <t>１０．２％</t>
    <phoneticPr fontId="1"/>
  </si>
  <si>
    <t>２．８％</t>
    <phoneticPr fontId="1"/>
  </si>
  <si>
    <t>０．６０％</t>
    <phoneticPr fontId="1"/>
  </si>
  <si>
    <t>４８．０％</t>
    <phoneticPr fontId="1"/>
  </si>
  <si>
    <t>インダジフラム水和剤</t>
    <phoneticPr fontId="1"/>
  </si>
  <si>
    <t>ジベレリン液剤</t>
    <phoneticPr fontId="1"/>
  </si>
  <si>
    <t>住友ジベレリン液剤</t>
    <phoneticPr fontId="1"/>
  </si>
  <si>
    <t>サンアップＣ１キロ粒剤</t>
    <phoneticPr fontId="1"/>
  </si>
  <si>
    <t>ＪＡサンアップＣ１キロ粒剤</t>
    <phoneticPr fontId="1"/>
  </si>
  <si>
    <t>サンアップ１キロ粒剤</t>
    <phoneticPr fontId="1"/>
  </si>
  <si>
    <t>ＪＡサンアップ１キロ粒剤</t>
    <phoneticPr fontId="1"/>
  </si>
  <si>
    <t>インピルフルキサム水和剤</t>
    <phoneticPr fontId="1"/>
  </si>
  <si>
    <t>カナメフロアブル</t>
    <phoneticPr fontId="1"/>
  </si>
  <si>
    <t>インピルフルキサム粒剤</t>
    <phoneticPr fontId="1"/>
  </si>
  <si>
    <t>モンガレス箱粒剤３</t>
    <phoneticPr fontId="1"/>
  </si>
  <si>
    <t>ｉｎｏｃｈｉｏキクッチャ粒剤</t>
    <phoneticPr fontId="1"/>
  </si>
  <si>
    <t>クロチアニジン・ＢＴ粒剤</t>
    <phoneticPr fontId="1"/>
  </si>
  <si>
    <t>ウルティモＺジャンボ</t>
    <phoneticPr fontId="1"/>
  </si>
  <si>
    <t>レイトリックＺジャンボ</t>
    <phoneticPr fontId="1"/>
  </si>
  <si>
    <t>ウルティモＺフロアブル</t>
    <phoneticPr fontId="1"/>
  </si>
  <si>
    <t>レイトリックＺフロアブル</t>
    <phoneticPr fontId="1"/>
  </si>
  <si>
    <t>ウルティモＺ１キロ粒剤</t>
    <phoneticPr fontId="1"/>
  </si>
  <si>
    <t>レイトリックＺ１キロ粒剤</t>
    <phoneticPr fontId="1"/>
  </si>
  <si>
    <t>ジェイソウルジャンボ</t>
    <phoneticPr fontId="1"/>
  </si>
  <si>
    <t>ジェイソウルフロアブル</t>
    <phoneticPr fontId="1"/>
  </si>
  <si>
    <t>ジェイソウル１キロ粒剤</t>
    <phoneticPr fontId="1"/>
  </si>
  <si>
    <t>ルナクロス１キロ粒剤</t>
    <phoneticPr fontId="1"/>
  </si>
  <si>
    <t>ホクサンジャスタフロアブル</t>
    <phoneticPr fontId="1"/>
  </si>
  <si>
    <t>ジャスタフロアブル</t>
    <phoneticPr fontId="1"/>
  </si>
  <si>
    <t>クサウェポンフロアブル</t>
    <phoneticPr fontId="1"/>
  </si>
  <si>
    <t>ホクサンジャスタ１キロ粒剤</t>
    <phoneticPr fontId="1"/>
  </si>
  <si>
    <t>ジャスタ１キロ粒剤</t>
    <phoneticPr fontId="1"/>
  </si>
  <si>
    <t>クサウェポン１キロ粒剤</t>
    <phoneticPr fontId="1"/>
  </si>
  <si>
    <t>クサウェポンジャンボ</t>
    <phoneticPr fontId="1"/>
  </si>
  <si>
    <t>ホクサンジャスタジャンボ</t>
    <phoneticPr fontId="1"/>
  </si>
  <si>
    <t>ジャスタジャンボ</t>
    <phoneticPr fontId="1"/>
  </si>
  <si>
    <t>メコプロップＰカリウム塩・ＤＢＮ粒剤</t>
    <phoneticPr fontId="1"/>
  </si>
  <si>
    <t>イプフェンカルバゾン・テフリルトリオン・プロピリスルフロン水和剤</t>
    <phoneticPr fontId="1"/>
  </si>
  <si>
    <t>カイリキＺフロアブル</t>
    <phoneticPr fontId="1"/>
  </si>
  <si>
    <t>イプフェンカルバゾン・テフリルトリオン・プロピリスルフロン粒剤</t>
    <phoneticPr fontId="1"/>
  </si>
  <si>
    <t>カイリキＺジャンボ</t>
    <phoneticPr fontId="1"/>
  </si>
  <si>
    <t>ペンチオピラド・ＴＰＮ水和剤</t>
    <phoneticPr fontId="1"/>
  </si>
  <si>
    <t>プロパニル乳剤</t>
    <phoneticPr fontId="1"/>
  </si>
  <si>
    <t>スタム乳剤３５</t>
    <phoneticPr fontId="1"/>
  </si>
  <si>
    <t>ホットコンビ２００粒剤</t>
    <phoneticPr fontId="1"/>
  </si>
  <si>
    <t>ホットコンビジャンボ</t>
    <phoneticPr fontId="1"/>
  </si>
  <si>
    <t>クロルピクリンくん蒸剤</t>
    <phoneticPr fontId="1"/>
  </si>
  <si>
    <t>クロルピクリン錠剤 ＪＭ－ＭＩＮＡＭＩ</t>
    <phoneticPr fontId="1"/>
  </si>
  <si>
    <t>７．４％</t>
    <phoneticPr fontId="1"/>
  </si>
  <si>
    <t>０．６３％</t>
    <phoneticPr fontId="1"/>
  </si>
  <si>
    <t>３．５％</t>
    <phoneticPr fontId="1"/>
  </si>
  <si>
    <t>３７．０％</t>
    <phoneticPr fontId="1"/>
  </si>
  <si>
    <t>劇物</t>
    <rPh sb="0" eb="2">
      <t>ゲキブツ</t>
    </rPh>
    <phoneticPr fontId="1"/>
  </si>
  <si>
    <t>１．０％</t>
    <phoneticPr fontId="1"/>
  </si>
  <si>
    <t>８．０％</t>
    <phoneticPr fontId="1"/>
  </si>
  <si>
    <t>２．５７％</t>
    <phoneticPr fontId="1"/>
  </si>
  <si>
    <t>１．６５％</t>
    <phoneticPr fontId="1"/>
  </si>
  <si>
    <t>６．７％</t>
    <phoneticPr fontId="1"/>
  </si>
  <si>
    <t>５．５％</t>
    <phoneticPr fontId="1"/>
  </si>
  <si>
    <t>０．５０％</t>
    <phoneticPr fontId="1"/>
  </si>
  <si>
    <t>１．２％</t>
    <phoneticPr fontId="1"/>
  </si>
  <si>
    <t>４．８％</t>
    <phoneticPr fontId="1"/>
  </si>
  <si>
    <t>８．３％</t>
    <phoneticPr fontId="1"/>
  </si>
  <si>
    <t>６．４％</t>
    <phoneticPr fontId="1"/>
  </si>
  <si>
    <t>３５．０％</t>
    <phoneticPr fontId="1"/>
  </si>
  <si>
    <t>７０．０％</t>
    <phoneticPr fontId="1"/>
  </si>
  <si>
    <t>ネコソギブロック粒剤</t>
    <phoneticPr fontId="1"/>
  </si>
  <si>
    <t>草退治Ａ粒剤</t>
    <phoneticPr fontId="1"/>
  </si>
  <si>
    <t>フルキサメタミド水和剤</t>
    <phoneticPr fontId="1"/>
  </si>
  <si>
    <t>イザナミフロアブル</t>
    <phoneticPr fontId="1"/>
  </si>
  <si>
    <t>トリアファモン・フェンキノトリオン水和剤</t>
    <phoneticPr fontId="1"/>
  </si>
  <si>
    <t>プライオリティフロアブル</t>
    <phoneticPr fontId="1"/>
  </si>
  <si>
    <t>ジチアノン・フルキサピロキサド水和剤</t>
    <phoneticPr fontId="1"/>
  </si>
  <si>
    <t>セルカディスＤフロアブル</t>
    <phoneticPr fontId="1"/>
  </si>
  <si>
    <t>日曹セルカディスＤフロアブル</t>
    <phoneticPr fontId="1"/>
  </si>
  <si>
    <t>エトフェンプロックス・ジノテフラン・ミルベメクチン・ペンチオピラド水和剤</t>
    <phoneticPr fontId="1"/>
  </si>
  <si>
    <t>４４．６％</t>
    <phoneticPr fontId="1"/>
  </si>
  <si>
    <t>トリアファモン・ピラクロニル・ベンゾビシクロン粒剤</t>
    <phoneticPr fontId="1"/>
  </si>
  <si>
    <t>アシュラジャンボ</t>
    <phoneticPr fontId="1"/>
  </si>
  <si>
    <t>アシュラ４００ＦＧ</t>
    <phoneticPr fontId="1"/>
  </si>
  <si>
    <t>アシュラ１キロ粒剤</t>
    <phoneticPr fontId="1"/>
  </si>
  <si>
    <t>テフリルトリオン・ピラクロニル・プロピリスルフロン粒剤</t>
    <phoneticPr fontId="1"/>
  </si>
  <si>
    <t>アットウＺジャンボ</t>
    <phoneticPr fontId="1"/>
  </si>
  <si>
    <t>アットウＺ４００ＦＧ</t>
    <phoneticPr fontId="1"/>
  </si>
  <si>
    <t>アットウＺ１キロ粒剤</t>
    <phoneticPr fontId="1"/>
  </si>
  <si>
    <t>テフリルトリオン・ピラクロニル・プロピリスルフロン水和剤</t>
    <phoneticPr fontId="1"/>
  </si>
  <si>
    <t>アットウＺフロアブル</t>
    <phoneticPr fontId="1"/>
  </si>
  <si>
    <t>イマゾスルフロン・テフリルトリオン・ピラクロニル粒剤</t>
    <phoneticPr fontId="1"/>
  </si>
  <si>
    <t>キラリ１キロ粒剤</t>
    <phoneticPr fontId="1"/>
  </si>
  <si>
    <t>フェンキノトリオン・プロピリスルフロン粒剤</t>
    <phoneticPr fontId="1"/>
  </si>
  <si>
    <t>フェンキノトリオン・プロピリスルフロン水和剤</t>
    <phoneticPr fontId="1"/>
  </si>
  <si>
    <t>１－メチルシクロプロペンくん蒸剤</t>
    <phoneticPr fontId="1"/>
  </si>
  <si>
    <t>テトラピオン・テブチウロン粒剤</t>
    <phoneticPr fontId="1"/>
  </si>
  <si>
    <t>トリアファモン・ベンゾビシクロン・ペントキサゾン粒剤</t>
    <phoneticPr fontId="1"/>
  </si>
  <si>
    <t>ＳＤＳイザナギ１キロ粒剤</t>
    <phoneticPr fontId="1"/>
  </si>
  <si>
    <t>イザナギ１キロ粒剤</t>
    <phoneticPr fontId="1"/>
  </si>
  <si>
    <t>ハロスルフロンメチル水和剤</t>
    <phoneticPr fontId="1"/>
  </si>
  <si>
    <t>エトフェンプロックス・ジノテフラン乳剤</t>
    <phoneticPr fontId="1"/>
  </si>
  <si>
    <t>ジノテフラン・フェリムゾン・フサライド粉剤</t>
    <phoneticPr fontId="1"/>
  </si>
  <si>
    <t>ミリオネアフロアブル</t>
    <phoneticPr fontId="1"/>
  </si>
  <si>
    <t>プロピリスルフロン・ランコトリオンナトリウム塩粒剤</t>
    <phoneticPr fontId="1"/>
  </si>
  <si>
    <t>フルスコアＺ１キロ粒剤</t>
    <phoneticPr fontId="1"/>
  </si>
  <si>
    <t>フルスコアＺジャンボ</t>
    <phoneticPr fontId="1"/>
  </si>
  <si>
    <t>イプフェンカルバゾン・ブロモブチド・ベンスルフロンメチル粒剤</t>
    <phoneticPr fontId="1"/>
  </si>
  <si>
    <t>ウィニングラン１キロ粒剤</t>
    <phoneticPr fontId="1"/>
  </si>
  <si>
    <t>ブロモブチド・ペントキサゾン粒剤</t>
    <phoneticPr fontId="1"/>
  </si>
  <si>
    <t>バスタＡＬ</t>
    <phoneticPr fontId="1"/>
  </si>
  <si>
    <t>４．７％</t>
    <phoneticPr fontId="1"/>
  </si>
  <si>
    <t>１８．２％</t>
    <phoneticPr fontId="1"/>
  </si>
  <si>
    <t>１．２５％</t>
    <phoneticPr fontId="1"/>
  </si>
  <si>
    <t>３．８％</t>
    <phoneticPr fontId="1"/>
  </si>
  <si>
    <t>エチルブロック　タブ</t>
    <phoneticPr fontId="1"/>
  </si>
  <si>
    <t>イプフェンカルバゾン・ブロモブチド・ベンスルフロンメチル水和剤</t>
    <phoneticPr fontId="1"/>
  </si>
  <si>
    <t>ウィニングランフロアブル</t>
    <phoneticPr fontId="1"/>
  </si>
  <si>
    <t>ウィニングランジャンボ</t>
    <phoneticPr fontId="1"/>
  </si>
  <si>
    <t>スピノサド・フィプロニル粒剤</t>
    <phoneticPr fontId="1"/>
  </si>
  <si>
    <t>Ver.7</t>
    <phoneticPr fontId="1"/>
  </si>
  <si>
    <t>2020.4.13</t>
    <phoneticPr fontId="1"/>
  </si>
  <si>
    <t>2020.3.25時点までの登録農薬</t>
    <rPh sb="9" eb="11">
      <t>ジテン</t>
    </rPh>
    <rPh sb="14" eb="16">
      <t>トウロク</t>
    </rPh>
    <rPh sb="16" eb="18">
      <t>ノウヤク</t>
    </rPh>
    <phoneticPr fontId="1"/>
  </si>
  <si>
    <t>ジクロベンチアゾクス粒剤</t>
    <phoneticPr fontId="1"/>
  </si>
  <si>
    <t>ベンタゾン・メタミホップ液剤</t>
    <phoneticPr fontId="1"/>
  </si>
  <si>
    <t>トドメバスＭＦ液剤</t>
    <phoneticPr fontId="1"/>
  </si>
  <si>
    <t>ピリミノバックメチル・ブロモブチド・ベンスルフロンメチル・ペントキサゾン粒剤</t>
    <phoneticPr fontId="1"/>
  </si>
  <si>
    <t>トップガンＲ１キロ粒剤</t>
    <phoneticPr fontId="1"/>
  </si>
  <si>
    <t>ピリミノバックメチル・ブロモブチド・ベンスルフロンメチル・ペントキサゾン剤</t>
    <phoneticPr fontId="1"/>
  </si>
  <si>
    <t>トップガンＲ豆つぶ２５０</t>
    <phoneticPr fontId="1"/>
  </si>
  <si>
    <t>ピリミノバックメチル・ブロモブチド・ベンスルフロンメチル・ペントキサゾン水和剤</t>
    <phoneticPr fontId="1"/>
  </si>
  <si>
    <t>トップガンＲフロアブル</t>
    <phoneticPr fontId="1"/>
  </si>
  <si>
    <t>オキサジクロメホン・テフリルトリオン・メタゾスルフロン粒剤</t>
    <phoneticPr fontId="1"/>
  </si>
  <si>
    <t>フロルピラウキシフェンベンジル水和剤</t>
    <phoneticPr fontId="1"/>
  </si>
  <si>
    <t>フロルピラウキシフェンベンジル粒剤</t>
    <phoneticPr fontId="1"/>
  </si>
  <si>
    <t>ダンクショットフロアブル</t>
    <phoneticPr fontId="1"/>
  </si>
  <si>
    <t>ダンクショット１キロ粒剤</t>
    <phoneticPr fontId="1"/>
  </si>
  <si>
    <t>フロルピラウキシフェンベンジル乳剤</t>
    <phoneticPr fontId="1"/>
  </si>
  <si>
    <t>ロイヤント乳剤</t>
    <phoneticPr fontId="1"/>
  </si>
  <si>
    <t>クミアイロイヤント乳剤</t>
    <phoneticPr fontId="1"/>
  </si>
  <si>
    <t>フロルピラウキシフェンベンジル・ペノキススラム・ベンゾビシクロン粒剤</t>
    <phoneticPr fontId="1"/>
  </si>
  <si>
    <t>イプフルフェノキン水和剤</t>
    <phoneticPr fontId="1"/>
  </si>
  <si>
    <t>クミアイエミリアフロアブル</t>
    <phoneticPr fontId="1"/>
  </si>
  <si>
    <t>ジェイフレンド４００ＦＧ</t>
    <phoneticPr fontId="1"/>
  </si>
  <si>
    <t>イマゾスルフロン・オキサジクロメホン・ピラクロニル粒剤</t>
    <phoneticPr fontId="1"/>
  </si>
  <si>
    <t>サラブレッドＫＡＩ４００ＦＧ</t>
    <phoneticPr fontId="1"/>
  </si>
  <si>
    <t>バリダマイシン・フサライド水和剤</t>
    <phoneticPr fontId="1"/>
  </si>
  <si>
    <t>ラブサイドバリダフロアブル</t>
    <phoneticPr fontId="1"/>
  </si>
  <si>
    <t>ムケツフロアブル</t>
    <phoneticPr fontId="1"/>
  </si>
  <si>
    <t>ピロキサスルホン水和剤</t>
    <phoneticPr fontId="1"/>
  </si>
  <si>
    <t>アルガット顆粒水和剤</t>
    <phoneticPr fontId="1"/>
  </si>
  <si>
    <t>ペンチオピラド水和剤</t>
    <phoneticPr fontId="1"/>
  </si>
  <si>
    <t>メレサイド顆粒水和剤</t>
    <phoneticPr fontId="1"/>
  </si>
  <si>
    <t>ワイドウェイＶ３粒剤</t>
    <phoneticPr fontId="1"/>
  </si>
  <si>
    <t>アイオキシニル乳剤</t>
    <phoneticPr fontId="1"/>
  </si>
  <si>
    <t>ミギワ２０フロアブル</t>
    <phoneticPr fontId="1"/>
  </si>
  <si>
    <t>ミギワ１０フロアブル</t>
    <phoneticPr fontId="1"/>
  </si>
  <si>
    <t>ミギワ８フロアブル</t>
    <phoneticPr fontId="1"/>
  </si>
  <si>
    <t>ティアレス　フロアブル</t>
    <phoneticPr fontId="1"/>
  </si>
  <si>
    <t>マグァンプＫ　殺虫剤入り</t>
    <phoneticPr fontId="1"/>
  </si>
  <si>
    <t>ジノテフラン複合肥料</t>
    <phoneticPr fontId="1"/>
  </si>
  <si>
    <t>フルアジナム水和剤</t>
    <phoneticPr fontId="1"/>
  </si>
  <si>
    <t>フロンサイドＳＫＹ</t>
    <phoneticPr fontId="1"/>
  </si>
  <si>
    <t>ジフルフェニカン・ピロキサスルホン水和剤</t>
    <phoneticPr fontId="1"/>
  </si>
  <si>
    <t>キュプロフィックス４０</t>
    <phoneticPr fontId="1"/>
  </si>
  <si>
    <t>ネコソギＬＩＦＥＬＥＸ粒剤</t>
    <phoneticPr fontId="1"/>
  </si>
  <si>
    <t>シモキサニル・マンゼブ水和剤</t>
    <phoneticPr fontId="1"/>
  </si>
  <si>
    <t>カビナイスＰＺ水和剤</t>
    <phoneticPr fontId="1"/>
  </si>
  <si>
    <t>バリダマイシン・フェリムゾン水和剤</t>
    <phoneticPr fontId="1"/>
  </si>
  <si>
    <t>住化トルファン</t>
    <phoneticPr fontId="1"/>
  </si>
  <si>
    <t>ブロフラニリド水和剤</t>
    <phoneticPr fontId="1"/>
  </si>
  <si>
    <t>ブロフレアＳＣ</t>
    <phoneticPr fontId="1"/>
  </si>
  <si>
    <t>ブロフレア２０ＳＣ</t>
    <phoneticPr fontId="1"/>
  </si>
  <si>
    <t>ベンズピリモキサン水和剤</t>
    <phoneticPr fontId="1"/>
  </si>
  <si>
    <t>ベンズピリモキサン粉剤</t>
    <phoneticPr fontId="1"/>
  </si>
  <si>
    <t>メコプロップＰカリウム塩・ＤＢＮ複合肥料</t>
    <phoneticPr fontId="1"/>
  </si>
  <si>
    <t>クロチアニジン水和剤</t>
    <phoneticPr fontId="1"/>
  </si>
  <si>
    <t>住化フルスウィング</t>
    <phoneticPr fontId="1"/>
  </si>
  <si>
    <t>プリロッソ粒剤オメガ</t>
    <phoneticPr fontId="1"/>
  </si>
  <si>
    <t>ソルビタン脂肪酸エステル乳剤</t>
    <phoneticPr fontId="1"/>
  </si>
  <si>
    <t>クマリン系剤</t>
    <phoneticPr fontId="1"/>
  </si>
  <si>
    <t>カイリキＺ１キロ粒剤</t>
    <phoneticPr fontId="1"/>
  </si>
  <si>
    <t>草取り名人Ｋ</t>
    <phoneticPr fontId="1"/>
  </si>
  <si>
    <t>こっぱみじんＫ</t>
    <phoneticPr fontId="1"/>
  </si>
  <si>
    <t>パピリカ１キロ粒剤</t>
    <phoneticPr fontId="1"/>
  </si>
  <si>
    <t>ブロマシル・ＭＣＰＰ粒剤</t>
    <phoneticPr fontId="1"/>
  </si>
  <si>
    <t>草取り名人Ｍ</t>
    <phoneticPr fontId="1"/>
  </si>
  <si>
    <t>こっぱみじんＭ</t>
    <phoneticPr fontId="1"/>
  </si>
  <si>
    <t>クロルフェナピル粒剤</t>
    <phoneticPr fontId="1"/>
  </si>
  <si>
    <t>コテツベイト</t>
    <phoneticPr fontId="1"/>
  </si>
  <si>
    <t>サンケイコテツベイト</t>
    <phoneticPr fontId="1"/>
  </si>
  <si>
    <t>過酸化カルシウム粉粒剤</t>
    <phoneticPr fontId="1"/>
  </si>
  <si>
    <t>オクソスＤＳ</t>
    <phoneticPr fontId="1"/>
  </si>
  <si>
    <t>シングルキック箱粒剤</t>
    <phoneticPr fontId="1"/>
  </si>
  <si>
    <t>ダンクショット２００粒剤</t>
    <phoneticPr fontId="1"/>
  </si>
  <si>
    <t>ベンゾビシクロン・メタミホップ粒剤</t>
    <phoneticPr fontId="1"/>
  </si>
  <si>
    <t>カイシＭＦ１キロ粒剤</t>
    <phoneticPr fontId="1"/>
  </si>
  <si>
    <t>ＳＤＳカイシＭＦ１キロ粒剤</t>
    <phoneticPr fontId="1"/>
  </si>
  <si>
    <t>ピリオフェノン水和剤</t>
    <phoneticPr fontId="1"/>
  </si>
  <si>
    <t>ペノキススラム・ベンゾビシクロン・メタゾスルフロン粒剤</t>
    <phoneticPr fontId="1"/>
  </si>
  <si>
    <t>サファイア１キロ粒剤</t>
    <phoneticPr fontId="1"/>
  </si>
  <si>
    <t>オキサジクロメホン・フェンキノトリオン・プロピリスルフロン・ブロモブチド粒剤</t>
    <phoneticPr fontId="1"/>
  </si>
  <si>
    <t>シンズイＺ１キロ粒剤</t>
    <phoneticPr fontId="1"/>
  </si>
  <si>
    <t>オキサジクロメホン・フェンキノトリオン・プロピリスルフロン・ブロモブチド剤</t>
    <phoneticPr fontId="1"/>
  </si>
  <si>
    <t>シンズイＺ豆つぶ２５０</t>
    <phoneticPr fontId="1"/>
  </si>
  <si>
    <t>シンズイＺジャンボ</t>
    <phoneticPr fontId="1"/>
  </si>
  <si>
    <t>オキサジクロメホン・フェンキノトリオン・プロピリスルフロン・ブロモブチド水和剤</t>
    <phoneticPr fontId="1"/>
  </si>
  <si>
    <t>シンズイＺフロアブル</t>
    <phoneticPr fontId="1"/>
  </si>
  <si>
    <t>ピジフルメトフェン水和剤</t>
    <phoneticPr fontId="1"/>
  </si>
  <si>
    <t>ミラビスフロアブル</t>
    <phoneticPr fontId="1"/>
  </si>
  <si>
    <t>クロチアニジン粒剤</t>
    <phoneticPr fontId="1"/>
  </si>
  <si>
    <t>トルクロホスメチル水和剤</t>
    <phoneticPr fontId="1"/>
  </si>
  <si>
    <t>ストレプトマイシン液剤</t>
    <phoneticPr fontId="1"/>
  </si>
  <si>
    <t>ストマイ液剤２０</t>
    <phoneticPr fontId="1"/>
  </si>
  <si>
    <t>クロリムロンエチル水和剤</t>
    <phoneticPr fontId="1"/>
  </si>
  <si>
    <t>コルテバ　アトラクティブ</t>
    <phoneticPr fontId="1"/>
  </si>
  <si>
    <t>コルテバ　プリンススピノ粒剤６</t>
    <phoneticPr fontId="1"/>
  </si>
  <si>
    <t>コルテバ　ゼクサロン箱粒剤</t>
    <phoneticPr fontId="1"/>
  </si>
  <si>
    <t>オキサジクロメホン・テフリルトリオン・メタゾスルフロン水和剤</t>
    <phoneticPr fontId="1"/>
  </si>
  <si>
    <t>タラロマイセス　フラバス水和剤</t>
    <phoneticPr fontId="1"/>
  </si>
  <si>
    <t>タフエイド</t>
    <phoneticPr fontId="1"/>
  </si>
  <si>
    <t>インドキサカルブ水和剤</t>
    <phoneticPr fontId="1"/>
  </si>
  <si>
    <t>キャプタン・ピコキシストロビン水和剤</t>
    <phoneticPr fontId="1"/>
  </si>
  <si>
    <t>チリカブリダニ・ミヤコカブリダニ剤</t>
    <phoneticPr fontId="1"/>
  </si>
  <si>
    <t>ミッチトップ</t>
    <phoneticPr fontId="1"/>
  </si>
  <si>
    <t>フェンキノトリオン・プロピリスルフロン・ペントキサゾン水和剤</t>
    <phoneticPr fontId="1"/>
  </si>
  <si>
    <t>フェンキノトリオン・プロピリスルフロン・ペントキサゾン粒剤</t>
    <phoneticPr fontId="1"/>
  </si>
  <si>
    <t>シメトリン・ピリミスルファン・フェンキノトリオン剤</t>
    <phoneticPr fontId="1"/>
  </si>
  <si>
    <t>ツイゲキ豆つぶ２５０</t>
    <phoneticPr fontId="1"/>
  </si>
  <si>
    <t>フェンキノトリオン・ペントキサゾン・メタゾスルフロン水和剤</t>
    <phoneticPr fontId="1"/>
  </si>
  <si>
    <t>流星フロアブル</t>
    <phoneticPr fontId="1"/>
  </si>
  <si>
    <t>フェンキノトリオン・ペントキサゾン・メタゾスルフロン粒剤</t>
    <phoneticPr fontId="1"/>
  </si>
  <si>
    <t>流星１キロ粒剤</t>
    <phoneticPr fontId="1"/>
  </si>
  <si>
    <t>流星ジャンボ</t>
    <phoneticPr fontId="1"/>
  </si>
  <si>
    <t>アシベンゾラルＳ－メチル・フルジオキソニル水和剤</t>
    <phoneticPr fontId="1"/>
  </si>
  <si>
    <t>メダリオンアクション水和剤</t>
    <phoneticPr fontId="1"/>
  </si>
  <si>
    <t>フルオピコリド水和剤</t>
    <phoneticPr fontId="1"/>
  </si>
  <si>
    <t>Ｃｓ．オリゼリディアＥＶ箱粒剤</t>
    <phoneticPr fontId="1"/>
  </si>
  <si>
    <t>ピリプロキシフェンマイクロカプセル剤</t>
    <phoneticPr fontId="1"/>
  </si>
  <si>
    <t>イマゾスルフロン・テフリルトリオン・ピラクロニル水和剤</t>
    <phoneticPr fontId="1"/>
  </si>
  <si>
    <t>キラリフロアブル</t>
    <phoneticPr fontId="1"/>
  </si>
  <si>
    <t>キラリジャンボ</t>
    <phoneticPr fontId="1"/>
  </si>
  <si>
    <t>キラリ４００ＦＧ</t>
    <phoneticPr fontId="1"/>
  </si>
  <si>
    <t>テフリルトリオン・プロピリスルフロン水和剤</t>
    <phoneticPr fontId="1"/>
  </si>
  <si>
    <t>ガツントＺフロアブル</t>
    <phoneticPr fontId="1"/>
  </si>
  <si>
    <t>テフリルトリオン・プロピリスルフロン粒剤</t>
    <phoneticPr fontId="1"/>
  </si>
  <si>
    <t>ガツントＺ１キロ粒剤</t>
    <phoneticPr fontId="1"/>
  </si>
  <si>
    <t>ガツントＺジャンボ</t>
    <phoneticPr fontId="1"/>
  </si>
  <si>
    <t>ガツントＺ２００ＦＧ</t>
    <phoneticPr fontId="1"/>
  </si>
  <si>
    <t>ピラクロニル・プロピリスルフロン・ベンゾビシクロン水和剤</t>
    <phoneticPr fontId="1"/>
  </si>
  <si>
    <t>バットウＺフロアブル</t>
    <phoneticPr fontId="1"/>
  </si>
  <si>
    <t>ピラクロニル・プロピリスルフロン・ベンゾビシクロン粒剤</t>
    <phoneticPr fontId="1"/>
  </si>
  <si>
    <t>バットウＺ１キロ粒剤</t>
    <phoneticPr fontId="1"/>
  </si>
  <si>
    <t>バットウＺジャンボ</t>
    <phoneticPr fontId="1"/>
  </si>
  <si>
    <t>ジメテナミドＰ・レナシル水和剤</t>
    <phoneticPr fontId="1"/>
  </si>
  <si>
    <t>リディアＮＴ箱粒剤</t>
    <phoneticPr fontId="1"/>
  </si>
  <si>
    <t>ＧＰオリゼリディア箱粒剤</t>
    <phoneticPr fontId="1"/>
  </si>
  <si>
    <t>Ｃｓ．オリゼリディア箱粒剤</t>
    <phoneticPr fontId="1"/>
  </si>
  <si>
    <t>オキサゾスルフィル粒剤</t>
    <phoneticPr fontId="1"/>
  </si>
  <si>
    <t>アレス箱粒剤３</t>
    <phoneticPr fontId="1"/>
  </si>
  <si>
    <t>Ver.8</t>
    <phoneticPr fontId="1"/>
  </si>
  <si>
    <t>2021.3.26時点までの登録農薬</t>
    <rPh sb="9" eb="11">
      <t>ジテン</t>
    </rPh>
    <rPh sb="14" eb="16">
      <t>トウロク</t>
    </rPh>
    <rPh sb="16" eb="18">
      <t>ノウヤク</t>
    </rPh>
    <phoneticPr fontId="1"/>
  </si>
  <si>
    <t>１７．０％</t>
    <phoneticPr fontId="1"/>
  </si>
  <si>
    <t>１１．９％</t>
    <phoneticPr fontId="1"/>
  </si>
  <si>
    <t>３９．５％</t>
    <phoneticPr fontId="1"/>
  </si>
  <si>
    <t>７１．２％</t>
    <phoneticPr fontId="1"/>
  </si>
  <si>
    <t>０．１４％</t>
    <phoneticPr fontId="1"/>
  </si>
  <si>
    <t>０．２３％</t>
    <phoneticPr fontId="1"/>
  </si>
  <si>
    <t>１６．５％</t>
    <phoneticPr fontId="1"/>
  </si>
  <si>
    <t>株胞子(3×10の8乗 CFU/g)</t>
    <phoneticPr fontId="1"/>
  </si>
  <si>
    <t>チリカブリダニ(400頭/250ｍｌ)
ミヤコカブリダニ(1600頭/250ｍｌ)</t>
    <phoneticPr fontId="1"/>
  </si>
  <si>
    <t>１５．４％</t>
    <phoneticPr fontId="1"/>
  </si>
  <si>
    <t>トップガンＲジャンボ</t>
    <phoneticPr fontId="1"/>
  </si>
  <si>
    <t>2021.4.5</t>
    <phoneticPr fontId="1"/>
  </si>
  <si>
    <t>アレス箱粒剤</t>
    <phoneticPr fontId="1"/>
  </si>
  <si>
    <t>オキサゾスルフィル・イソチアニル粒剤</t>
    <phoneticPr fontId="1"/>
  </si>
  <si>
    <t>スタウトアレス箱粒剤</t>
    <phoneticPr fontId="1"/>
  </si>
  <si>
    <t>稲名人箱粒剤</t>
    <phoneticPr fontId="1"/>
  </si>
  <si>
    <t>オキサゾスルフィル・ジクロベンチアゾクス粒剤</t>
    <phoneticPr fontId="1"/>
  </si>
  <si>
    <t>クロチアニジン・ミクロブタニル液剤</t>
    <phoneticPr fontId="1"/>
  </si>
  <si>
    <t>ファイントリムＤＦ</t>
    <phoneticPr fontId="1"/>
  </si>
  <si>
    <t>クサアタック粒剤</t>
    <phoneticPr fontId="1"/>
  </si>
  <si>
    <t>ムケツＤＸ</t>
    <phoneticPr fontId="1"/>
  </si>
  <si>
    <t>タバコカスミカメ剤</t>
    <phoneticPr fontId="1"/>
  </si>
  <si>
    <t>バコトップ</t>
    <phoneticPr fontId="1"/>
  </si>
  <si>
    <t>アングラシス</t>
    <phoneticPr fontId="1"/>
  </si>
  <si>
    <t>ピロキサスルホン・フェノキサスルホン水和剤</t>
    <phoneticPr fontId="1"/>
  </si>
  <si>
    <t>理研ソリストプラス</t>
    <phoneticPr fontId="1"/>
  </si>
  <si>
    <t>クロスアウトフロアブル</t>
    <phoneticPr fontId="1"/>
  </si>
  <si>
    <t>クサクイック</t>
    <phoneticPr fontId="1"/>
  </si>
  <si>
    <t>エマメクチン安息香酸塩液剤</t>
    <phoneticPr fontId="1"/>
  </si>
  <si>
    <t>ジノテフラン・ベンズピリモキサン水和剤</t>
    <phoneticPr fontId="1"/>
  </si>
  <si>
    <t>テブフェノジド・ベンズピリモキサン・フルトラニル粉剤</t>
    <phoneticPr fontId="1"/>
  </si>
  <si>
    <t>テトラピオン・ブロマシル・ＭＣＰＰ粒剤</t>
    <phoneticPr fontId="1"/>
  </si>
  <si>
    <t>プロラインフロアブル</t>
    <phoneticPr fontId="1"/>
  </si>
  <si>
    <r>
      <t>125頭</t>
    </r>
    <r>
      <rPr>
        <sz val="10"/>
        <color theme="1"/>
        <rFont val="ＭＳ Ｐゴシック"/>
        <family val="3"/>
        <charset val="128"/>
      </rPr>
      <t>/10㎖</t>
    </r>
    <rPh sb="3" eb="4">
      <t>アタマ</t>
    </rPh>
    <phoneticPr fontId="1"/>
  </si>
  <si>
    <r>
      <t>250頭</t>
    </r>
    <r>
      <rPr>
        <sz val="10"/>
        <color theme="1"/>
        <rFont val="ＭＳ Ｐゴシック"/>
        <family val="3"/>
        <charset val="128"/>
      </rPr>
      <t>/パック</t>
    </r>
    <rPh sb="3" eb="4">
      <t>アタマ</t>
    </rPh>
    <phoneticPr fontId="1"/>
  </si>
  <si>
    <r>
      <t>１００頭</t>
    </r>
    <r>
      <rPr>
        <sz val="10"/>
        <color theme="1"/>
        <rFont val="ＭＳ Ｐゴシック"/>
        <family val="3"/>
        <charset val="128"/>
      </rPr>
      <t>/パック</t>
    </r>
    <rPh sb="3" eb="4">
      <t>アタマ</t>
    </rPh>
    <phoneticPr fontId="1"/>
  </si>
  <si>
    <t>０．００８０％</t>
    <phoneticPr fontId="1"/>
  </si>
  <si>
    <t>８．８％</t>
    <phoneticPr fontId="1"/>
  </si>
  <si>
    <t>100頭/100ml</t>
    <phoneticPr fontId="1"/>
  </si>
  <si>
    <t>４０．７％</t>
    <phoneticPr fontId="1"/>
  </si>
  <si>
    <t>カスガマイシン液剤</t>
    <phoneticPr fontId="1"/>
  </si>
  <si>
    <t>タフマジック液剤</t>
    <phoneticPr fontId="1"/>
  </si>
  <si>
    <t>イソプロチオラン乳剤</t>
    <phoneticPr fontId="1"/>
  </si>
  <si>
    <t>ファイナルショット乳剤</t>
    <phoneticPr fontId="1"/>
  </si>
  <si>
    <t>２．３％</t>
    <phoneticPr fontId="1"/>
  </si>
  <si>
    <t>ブロマシル・ＤＣＭＵ粒剤</t>
    <phoneticPr fontId="1"/>
  </si>
  <si>
    <t>ネコソギベスト粒剤</t>
    <phoneticPr fontId="1"/>
  </si>
  <si>
    <t>ネコソギＤＣＭ６粒剤</t>
    <phoneticPr fontId="1"/>
  </si>
  <si>
    <t>チリカブリダニ剤</t>
    <phoneticPr fontId="1"/>
  </si>
  <si>
    <t>チリガブリ</t>
    <phoneticPr fontId="1"/>
  </si>
  <si>
    <t>システムスワルくんロング</t>
    <phoneticPr fontId="1"/>
  </si>
  <si>
    <t>カルタップ・クロチアニジン水和剤</t>
    <phoneticPr fontId="1"/>
  </si>
  <si>
    <t>住化フルスウィングＷ</t>
    <phoneticPr fontId="1"/>
  </si>
  <si>
    <t>バウンスバックＷＤＧ</t>
    <phoneticPr fontId="1"/>
  </si>
  <si>
    <t>イプフェンカルバゾン・テフリルトリオン・フロルピラウキシフェンベンジル粒剤</t>
    <phoneticPr fontId="1"/>
  </si>
  <si>
    <t>サキガケ楽粒</t>
    <phoneticPr fontId="1"/>
  </si>
  <si>
    <t>４１％</t>
    <phoneticPr fontId="1"/>
  </si>
  <si>
    <t>１．３％</t>
    <phoneticPr fontId="1"/>
  </si>
  <si>
    <t>2000頭/30ml</t>
    <phoneticPr fontId="1"/>
  </si>
  <si>
    <t>250頭/ﾊﾟｯｸ</t>
    <phoneticPr fontId="1"/>
  </si>
  <si>
    <t>０．１５％</t>
    <phoneticPr fontId="1"/>
  </si>
  <si>
    <t>０．１３５％</t>
    <phoneticPr fontId="1"/>
  </si>
  <si>
    <t>モスピランジェット</t>
    <phoneticPr fontId="1"/>
  </si>
  <si>
    <t>オリオン水和剤４０</t>
    <phoneticPr fontId="1"/>
  </si>
  <si>
    <t>カルホス乳剤</t>
    <rPh sb="4" eb="6">
      <t>ニュウザイ</t>
    </rPh>
    <phoneticPr fontId="1"/>
  </si>
  <si>
    <t>カルホス粉剤３</t>
    <phoneticPr fontId="1"/>
  </si>
  <si>
    <t>ガウチョＶＭ</t>
    <phoneticPr fontId="1"/>
  </si>
  <si>
    <t>スミアルファ乳剤</t>
    <phoneticPr fontId="1"/>
  </si>
  <si>
    <t>ショットワン液剤</t>
    <phoneticPr fontId="1"/>
  </si>
  <si>
    <t>ショウリョクＳ粒剤</t>
    <phoneticPr fontId="1"/>
  </si>
  <si>
    <t>パダン粒剤４</t>
    <phoneticPr fontId="1"/>
  </si>
  <si>
    <t>日産ギャング粒剤</t>
    <phoneticPr fontId="1"/>
  </si>
  <si>
    <t>石原ガゼット粒剤</t>
    <phoneticPr fontId="1"/>
  </si>
  <si>
    <t>レグロックス</t>
    <phoneticPr fontId="1"/>
  </si>
  <si>
    <t>パンチョＴＦジェット</t>
    <phoneticPr fontId="1"/>
  </si>
  <si>
    <t>タネサンＧＴ</t>
    <phoneticPr fontId="1"/>
  </si>
  <si>
    <t>ダイアジノン粒剤１０</t>
    <phoneticPr fontId="1"/>
  </si>
  <si>
    <t>ヤソヂオン</t>
    <phoneticPr fontId="1"/>
  </si>
  <si>
    <t>ピラニカ水和剤</t>
    <phoneticPr fontId="1"/>
  </si>
  <si>
    <t>スカウトフロアブル</t>
    <phoneticPr fontId="1"/>
  </si>
  <si>
    <t>スカウト乳剤</t>
    <phoneticPr fontId="1"/>
  </si>
  <si>
    <t>トリフミンジェット</t>
    <phoneticPr fontId="1"/>
  </si>
  <si>
    <t>カルビオ</t>
    <phoneticPr fontId="1"/>
  </si>
  <si>
    <t>サンマイトフロアブル</t>
    <phoneticPr fontId="1"/>
  </si>
  <si>
    <t>サンマイト水和剤</t>
    <phoneticPr fontId="1"/>
  </si>
  <si>
    <t>スキャブロックＳＣ</t>
    <phoneticPr fontId="1"/>
  </si>
  <si>
    <t>ネビジンＳＣ</t>
    <phoneticPr fontId="1"/>
  </si>
  <si>
    <t>グランドオンコル粒剤</t>
    <phoneticPr fontId="1"/>
  </si>
  <si>
    <t>石原ネマトリン粒剤１０</t>
    <phoneticPr fontId="1"/>
  </si>
  <si>
    <t>Ｚ・Ｐ</t>
    <phoneticPr fontId="1"/>
  </si>
  <si>
    <t>強力ラテミン</t>
    <phoneticPr fontId="1"/>
  </si>
  <si>
    <t>アセタミプリド液剤</t>
    <phoneticPr fontId="1"/>
  </si>
  <si>
    <t>フェントラザミド水和剤</t>
    <phoneticPr fontId="1"/>
  </si>
  <si>
    <t>２７．０％</t>
    <phoneticPr fontId="1"/>
  </si>
  <si>
    <t>テフリルトリオン水和剤</t>
    <phoneticPr fontId="1"/>
  </si>
  <si>
    <t>トリアファモン水和剤</t>
    <phoneticPr fontId="1"/>
  </si>
  <si>
    <t>カウンシルワンフロアブル</t>
    <phoneticPr fontId="1"/>
  </si>
  <si>
    <t>ピラクロニル・フェンキノトリオン・プロピリスルフロン水和剤</t>
    <phoneticPr fontId="1"/>
  </si>
  <si>
    <t>ピリカムイＺフロアブル</t>
    <phoneticPr fontId="1"/>
  </si>
  <si>
    <t>フェノキサスルホン・フェンキノトリオン・メタゾスルフロン粒剤</t>
    <phoneticPr fontId="1"/>
  </si>
  <si>
    <t>アカツキ１キロ粒剤</t>
    <phoneticPr fontId="1"/>
  </si>
  <si>
    <t>フェノキサスルホン・フェンキノトリオン・メタゾスルフロン剤</t>
    <phoneticPr fontId="1"/>
  </si>
  <si>
    <t>アカツキ豆つぶ２５０</t>
    <phoneticPr fontId="1"/>
  </si>
  <si>
    <t>アカツキジャンボ</t>
    <phoneticPr fontId="1"/>
  </si>
  <si>
    <t>フェノキサスルホン・フェンキノトリオン・メタゾスルフロン水和剤</t>
    <phoneticPr fontId="1"/>
  </si>
  <si>
    <t>アカツキフロアブル</t>
    <phoneticPr fontId="1"/>
  </si>
  <si>
    <t>草刈りサクサク原液</t>
    <phoneticPr fontId="1"/>
  </si>
  <si>
    <t>ニワクリン液剤</t>
    <phoneticPr fontId="1"/>
  </si>
  <si>
    <t>スピネトラム水和剤</t>
    <phoneticPr fontId="1"/>
  </si>
  <si>
    <t>ジャボット</t>
    <phoneticPr fontId="1"/>
  </si>
  <si>
    <t>アセタミプリド複合肥料</t>
    <phoneticPr fontId="1"/>
  </si>
  <si>
    <t>ピジフルメトフェン水和剤</t>
    <phoneticPr fontId="1"/>
  </si>
  <si>
    <t>テフリルトリオン・トリアファモン・フロルピラウキシフェンベンジル粒剤</t>
    <phoneticPr fontId="1"/>
  </si>
  <si>
    <t>ストレングス１キロ粒剤</t>
    <phoneticPr fontId="1"/>
  </si>
  <si>
    <t>ダイムロン・フェノキサスルホン・フェンキノトリオン・ベンスルフロンメチル粒剤</t>
    <phoneticPr fontId="1"/>
  </si>
  <si>
    <t>ラオウ１キロ粒剤</t>
    <phoneticPr fontId="1"/>
  </si>
  <si>
    <t>ラオウジャンボ</t>
    <phoneticPr fontId="1"/>
  </si>
  <si>
    <t>ダイムロン・フェノキサスルホン・フェンキノトリオン・ベンスルフロンメチル水和剤</t>
    <phoneticPr fontId="1"/>
  </si>
  <si>
    <t>ラオウフロアブル</t>
    <phoneticPr fontId="1"/>
  </si>
  <si>
    <t>ジノテフラン液剤</t>
    <phoneticPr fontId="1"/>
  </si>
  <si>
    <t>アルバリン液剤１０</t>
    <phoneticPr fontId="1"/>
  </si>
  <si>
    <t>フェノキサスルホン・フェンキノトリオン粒剤</t>
    <phoneticPr fontId="1"/>
  </si>
  <si>
    <t>ハヤドリ１キロ粒剤</t>
    <phoneticPr fontId="1"/>
  </si>
  <si>
    <t>フェノキサスルホン・フェンキノトリオン剤</t>
    <phoneticPr fontId="1"/>
  </si>
  <si>
    <t>ハヤドリ豆つぶ２５０</t>
    <phoneticPr fontId="1"/>
  </si>
  <si>
    <t>フェノキサスルホン・フェンキノトリオン水和剤</t>
    <phoneticPr fontId="1"/>
  </si>
  <si>
    <t>ハヤドリフロアブル</t>
    <phoneticPr fontId="1"/>
  </si>
  <si>
    <t>イマゾスルフロン・オキサジクロメホン・ピラクロニル・ブロモブチド粒剤</t>
    <phoneticPr fontId="1"/>
  </si>
  <si>
    <t>サラブレッドＧＯ１キロ粒剤</t>
    <phoneticPr fontId="1"/>
  </si>
  <si>
    <t>サラブレッドＧＯ４００ＦＧ</t>
    <phoneticPr fontId="1"/>
  </si>
  <si>
    <t>サラブレッドＧＯジャンボ</t>
    <phoneticPr fontId="1"/>
  </si>
  <si>
    <t>イマゾスルフロン・オキサジクロメホン・ピラクロニル・ブロモブチド水和剤</t>
    <phoneticPr fontId="1"/>
  </si>
  <si>
    <t>サラブレッドＧＯフロアブル</t>
    <phoneticPr fontId="1"/>
  </si>
  <si>
    <t>フェンキノトリオン・プロピリスルフロン粒剤</t>
    <phoneticPr fontId="1"/>
  </si>
  <si>
    <t>ブロフラニリド水和剤</t>
    <phoneticPr fontId="1"/>
  </si>
  <si>
    <t>テラフロアブル</t>
    <phoneticPr fontId="1"/>
  </si>
  <si>
    <t>理研テラフロアブル</t>
    <phoneticPr fontId="1"/>
  </si>
  <si>
    <t>フルジオキソニル・フルトラニル水和剤</t>
    <phoneticPr fontId="1"/>
  </si>
  <si>
    <t>モンカットプラスフロアブル</t>
    <phoneticPr fontId="1"/>
  </si>
  <si>
    <t>２６．５％</t>
    <phoneticPr fontId="1"/>
  </si>
  <si>
    <t>３．７％</t>
    <phoneticPr fontId="1"/>
  </si>
  <si>
    <t>劇物</t>
    <rPh sb="0" eb="2">
      <t>ゲキブツ</t>
    </rPh>
    <phoneticPr fontId="1"/>
  </si>
  <si>
    <t>３４．９％</t>
    <phoneticPr fontId="1"/>
  </si>
  <si>
    <t>１１．３％</t>
    <phoneticPr fontId="1"/>
  </si>
  <si>
    <t>７．３％</t>
    <phoneticPr fontId="1"/>
  </si>
  <si>
    <t>６．５％</t>
    <phoneticPr fontId="1"/>
  </si>
  <si>
    <t>草刈りサクサク</t>
    <phoneticPr fontId="1"/>
  </si>
  <si>
    <t>イプフェンカルバゾン・テフリルトリオン粒剤</t>
    <phoneticPr fontId="1"/>
  </si>
  <si>
    <t>ワザアリ楽粒</t>
    <phoneticPr fontId="1"/>
  </si>
  <si>
    <t>グリグルホ</t>
    <phoneticPr fontId="1"/>
  </si>
  <si>
    <t>ジノテフラン・フェリムゾン・フサライド水和剤</t>
    <phoneticPr fontId="1"/>
  </si>
  <si>
    <t>ポリグリセリン脂肪酸エステル乳剤</t>
    <phoneticPr fontId="1"/>
  </si>
  <si>
    <t>トリアファモン・ベンゾビシクロン・ペントキサゾン粒剤</t>
    <phoneticPr fontId="1"/>
  </si>
  <si>
    <t>ＳＤＳイザナギジャンボＳＤ</t>
    <phoneticPr fontId="1"/>
  </si>
  <si>
    <t>イザナギジャンボＳＤ</t>
    <phoneticPr fontId="1"/>
  </si>
  <si>
    <t>ＳＤＳイザナギ２００ＳＤ粒剤</t>
    <phoneticPr fontId="1"/>
  </si>
  <si>
    <t>イザナギ２００ＳＤ粒剤</t>
    <phoneticPr fontId="1"/>
  </si>
  <si>
    <t>オキサゾスルフィル・インピルフルキサム粒剤</t>
    <phoneticPr fontId="1"/>
  </si>
  <si>
    <t>アレスモンガレス箱粒剤</t>
    <phoneticPr fontId="1"/>
  </si>
  <si>
    <t>オキサゾスルフィル・イソチアニル・インピルフルキサム粒剤</t>
    <phoneticPr fontId="1"/>
  </si>
  <si>
    <t>スタウトアレスモンガレス箱粒剤</t>
    <phoneticPr fontId="1"/>
  </si>
  <si>
    <t>稲大将箱粒剤</t>
    <phoneticPr fontId="1"/>
  </si>
  <si>
    <t>アミカルバゾン・ブロマシル粒剤</t>
    <phoneticPr fontId="1"/>
  </si>
  <si>
    <t>ネコソギＤＣＭ９粒剤</t>
    <phoneticPr fontId="1"/>
  </si>
  <si>
    <t>ピロキサスルホン・リニュロン水和剤</t>
    <phoneticPr fontId="1"/>
  </si>
  <si>
    <t>トップメリットフロアブル</t>
    <phoneticPr fontId="1"/>
  </si>
  <si>
    <t>オキサジクロメホン水和剤</t>
    <phoneticPr fontId="1"/>
  </si>
  <si>
    <t>８２．５％</t>
    <phoneticPr fontId="1"/>
  </si>
  <si>
    <t>３．４％</t>
    <phoneticPr fontId="1"/>
  </si>
  <si>
    <t>オキサゾスルフィル粒剤</t>
    <phoneticPr fontId="1"/>
  </si>
  <si>
    <t>ホワイトリボン</t>
    <phoneticPr fontId="1"/>
  </si>
  <si>
    <t>キャプタン・フルオキサストロビン水和剤</t>
    <phoneticPr fontId="1"/>
  </si>
  <si>
    <t>家庭園芸用バシレックス水和剤</t>
    <phoneticPr fontId="1"/>
  </si>
  <si>
    <t>農薬商品名を入力（全角で入力）</t>
    <rPh sb="0" eb="2">
      <t>ノウヤク</t>
    </rPh>
    <rPh sb="2" eb="5">
      <t>ショウヒンメイ</t>
    </rPh>
    <rPh sb="6" eb="8">
      <t>ニュウリョク</t>
    </rPh>
    <rPh sb="9" eb="11">
      <t>ゼンカク</t>
    </rPh>
    <rPh sb="12" eb="14">
      <t>ニュウリョク</t>
    </rPh>
    <phoneticPr fontId="1"/>
  </si>
  <si>
    <t>ホセチル水和剤</t>
    <phoneticPr fontId="1"/>
  </si>
  <si>
    <t>オレイン酸ナトリウム・ＤＢＥＤＣ乳剤</t>
    <phoneticPr fontId="1"/>
  </si>
  <si>
    <t>ベンフラカルブ粒剤</t>
    <phoneticPr fontId="1"/>
  </si>
  <si>
    <t>オンコルＣＲ箱粒剤</t>
    <phoneticPr fontId="1"/>
  </si>
  <si>
    <t>５９．２％</t>
    <phoneticPr fontId="1"/>
  </si>
  <si>
    <t>チエンカルバゾンメチル・ホラムスルフロン水和剤</t>
    <phoneticPr fontId="1"/>
  </si>
  <si>
    <t>コンビソＯＤ</t>
    <phoneticPr fontId="1"/>
  </si>
  <si>
    <t>テブフェノジド・ベンズピリモキサン・フルトラニル水和剤</t>
    <phoneticPr fontId="1"/>
  </si>
  <si>
    <t>ブロフラニリド水和剤</t>
    <phoneticPr fontId="1"/>
  </si>
  <si>
    <t>２．９％</t>
    <phoneticPr fontId="1"/>
  </si>
  <si>
    <t>Ver.9</t>
    <phoneticPr fontId="1"/>
  </si>
  <si>
    <t>2022.4.1</t>
    <phoneticPr fontId="1"/>
  </si>
  <si>
    <t>2022.2.23時点までの登録農薬</t>
    <rPh sb="9" eb="11">
      <t>ジテン</t>
    </rPh>
    <rPh sb="14" eb="16">
      <t>トウロク</t>
    </rPh>
    <rPh sb="16" eb="18">
      <t>ノウヤク</t>
    </rPh>
    <phoneticPr fontId="1"/>
  </si>
  <si>
    <t>―</t>
  </si>
  <si>
    <t>ア―クランド液剤</t>
  </si>
  <si>
    <t>タ―ム水溶剤</t>
  </si>
  <si>
    <t>ル―トン</t>
  </si>
  <si>
    <t>スマ―トフレッシュくん蒸剤</t>
  </si>
  <si>
    <t>石原トマトト―ン</t>
  </si>
  <si>
    <t>日産トマトト―ン</t>
  </si>
  <si>
    <t>日産トマトト―ンスプレ―</t>
  </si>
  <si>
    <t>ＳＴゼンタ―リ顆粒水和剤</t>
  </si>
  <si>
    <t>エコマスタ―ＢＴ</t>
  </si>
  <si>
    <t>クオ―クフロアブル</t>
  </si>
  <si>
    <t>ゼンタ―リ顆粒水和剤</t>
  </si>
  <si>
    <t>チュ―リサイド水和剤</t>
  </si>
  <si>
    <t>チュ―レックス顆粒水和剤</t>
  </si>
  <si>
    <t>チュ―ンアップ顆粒水和剤</t>
  </si>
  <si>
    <t>トアロ―フロアブルＣＴ</t>
  </si>
  <si>
    <t>トアロ―水和剤ＣＴ</t>
  </si>
  <si>
    <t>ファイブスタ―顆粒水和剤</t>
  </si>
  <si>
    <t>フロ―バックＤＦ</t>
  </si>
  <si>
    <t>ホクコ―ゼンタ―リ顆粒水和剤</t>
  </si>
  <si>
    <t>サンヨ―ル液剤ＡＬ</t>
  </si>
  <si>
    <t>サンヨ―ル</t>
  </si>
  <si>
    <t>ラ―チＨＤ粒剤</t>
  </si>
  <si>
    <t>フィ―ルドワ―ク</t>
  </si>
  <si>
    <t>ホクコ―カソロン粒剤２．５</t>
  </si>
  <si>
    <t>ホクコ―カソロン粒剤６．７</t>
  </si>
  <si>
    <t>クサピ―ス水和剤</t>
  </si>
  <si>
    <t>ベンポ―ル水和剤</t>
  </si>
  <si>
    <t>タケダ園芸ベンポ―ル粒剤</t>
  </si>
  <si>
    <t>ベンポ―ル粒剤</t>
  </si>
  <si>
    <t>ＭＡＩカ―メックスＤ</t>
  </si>
  <si>
    <t>サンケイ　カ―メックスＤ</t>
  </si>
  <si>
    <t>ホクコ―ダイロンゾル</t>
  </si>
  <si>
    <t>オレンジパワ―</t>
  </si>
  <si>
    <t>オレンジパワ―７０</t>
  </si>
  <si>
    <t>カダン　オレンジパワ―</t>
  </si>
  <si>
    <t>家庭園芸用日産ＭＣＰソ―ダ塩</t>
  </si>
  <si>
    <t>石原ＭＣＰソ―ダ塩</t>
  </si>
  <si>
    <t>日産ＭＣＰソ―ダ塩</t>
  </si>
  <si>
    <t>シバキ―プＡＬ</t>
  </si>
  <si>
    <t>シバニ―ドシャワ―</t>
  </si>
  <si>
    <t>ニュ―ファムＭＣＰＰ－ＡＬ</t>
  </si>
  <si>
    <t>ロ―ヌ・プ―ランＭＣＰＰ液剤</t>
  </si>
  <si>
    <t>シバニ―ド微粒剤</t>
  </si>
  <si>
    <t>ホクコ―カスラブサイドスミ粉剤３ＤＬ</t>
  </si>
  <si>
    <t>ＭＥＰ・スウィ―トビルア油剤</t>
  </si>
  <si>
    <t>アリモドキコ―ル</t>
  </si>
  <si>
    <t>ＭＥＰ・スウィ―トビルア粒剤</t>
  </si>
  <si>
    <t>アリモドキコ―ル粒剤</t>
  </si>
  <si>
    <t>ＭＥＰ・チオファネ―トメチル粉剤</t>
  </si>
  <si>
    <t>ガットキラ―乳剤</t>
  </si>
  <si>
    <t>サッチュ―コ―トＳ</t>
  </si>
  <si>
    <t>サッチュ―コ―トＳセット</t>
  </si>
  <si>
    <t>ホクコ―スミチオン乳剤</t>
  </si>
  <si>
    <t>ホクコ―スミチオン粉剤３ＤＬ</t>
  </si>
  <si>
    <t>ホクコ―エルサン乳剤</t>
  </si>
  <si>
    <t>Ｓ－メトラクロ―ル乳剤</t>
  </si>
  <si>
    <t>デュア―ルゴ―ルド</t>
  </si>
  <si>
    <t>ダコニ―ルジェット</t>
  </si>
  <si>
    <t>日曹ダコニ―ルジェット</t>
  </si>
  <si>
    <t>ＳＴダコニ―ル１０００</t>
  </si>
  <si>
    <t>クミアイダコニ―ル１０００</t>
  </si>
  <si>
    <t>ダコニ―ル１０００</t>
  </si>
  <si>
    <t>ダコニ―ルエ―ス</t>
  </si>
  <si>
    <t>ダコニ―ルタ―フ</t>
  </si>
  <si>
    <t>パスポ―ト顆粒水和剤</t>
  </si>
  <si>
    <t>昭和ダコニ―ル</t>
  </si>
  <si>
    <t>ＳＴダコニ―ル粉剤</t>
  </si>
  <si>
    <t>ダコニ―ル粉剤</t>
  </si>
  <si>
    <t>グロスコ―ル乳剤</t>
  </si>
  <si>
    <t>ア―デントフロアブル</t>
  </si>
  <si>
    <t>ア―デント水和剤</t>
  </si>
  <si>
    <t>日農ア―デントフロアブル</t>
  </si>
  <si>
    <t>日農ア―デント水和剤</t>
  </si>
  <si>
    <t>アシュラスタ―液剤</t>
    <rPh sb="7" eb="9">
      <t>エキザイ</t>
    </rPh>
    <phoneticPr fontId="1"/>
  </si>
  <si>
    <t>ホドガヤユ―ピ―エルアシュラスタ―液剤</t>
  </si>
  <si>
    <t>ＨＵＰＬア―ジランＡＬ</t>
  </si>
  <si>
    <t>ア―ジランＡＬ</t>
  </si>
  <si>
    <t>ア―ジラン液剤</t>
  </si>
  <si>
    <t>グリ―ンア―ジラン液剤</t>
  </si>
  <si>
    <t>石原ア―ジラン液剤</t>
  </si>
  <si>
    <t>アセタミプリド・チオファネ―トメチル水和剤</t>
  </si>
  <si>
    <t>モスピラン・トップジンＭスプレ―</t>
  </si>
  <si>
    <t>アセタミプリド・フェンプロパトリン・チオファネ―トメチル水和剤</t>
  </si>
  <si>
    <t>ＧＦモストップジンＲスプレ―</t>
  </si>
  <si>
    <t>モストップジンＲスプレ―</t>
  </si>
  <si>
    <t>マツグリ―ン液剤</t>
  </si>
  <si>
    <t>マツグリ―ン液剤２</t>
  </si>
  <si>
    <t>イ―ルダ―ＳＧ</t>
  </si>
  <si>
    <t>ダイリ―グ粒剤</t>
  </si>
  <si>
    <t>アセフェ―ト・ＭＥＰエアゾル</t>
  </si>
  <si>
    <t>アセフェ―ト・ＭＥＰ乳剤</t>
    <rPh sb="10" eb="12">
      <t>ニュウザイ</t>
    </rPh>
    <phoneticPr fontId="1"/>
  </si>
  <si>
    <t>アセフェ―ト・ＭＥＰ・トリホリンエアゾル</t>
  </si>
  <si>
    <t>アセフェ―ト・クロチアニジン粒剤</t>
    <rPh sb="14" eb="16">
      <t>リュウザイ</t>
    </rPh>
    <phoneticPr fontId="1"/>
  </si>
  <si>
    <t>アセフェ―ト液剤</t>
  </si>
  <si>
    <t>アセフェ―ト剤</t>
  </si>
  <si>
    <t>アセフェ―ト水溶剤</t>
  </si>
  <si>
    <t>「興農」ジェネレ―ト水溶剤</t>
  </si>
  <si>
    <t>ジェイエ―ス水溶剤</t>
  </si>
  <si>
    <t>ジェネレ―ト水溶剤</t>
  </si>
  <si>
    <t>アセフェ―ト水和剤</t>
  </si>
  <si>
    <t>ホクコ―オルトラン水和剤</t>
  </si>
  <si>
    <t>アセフェ―ト粒剤</t>
  </si>
  <si>
    <t>「興農」ジェネレ―ト粒剤</t>
  </si>
  <si>
    <t>ジェイエ―ス粒剤</t>
  </si>
  <si>
    <t>ジェネレ―ト粒剤</t>
  </si>
  <si>
    <t>スミフェ―ト粒剤</t>
  </si>
  <si>
    <t>ホクコ―オルトラン粒剤</t>
  </si>
  <si>
    <t>アミスタ―オプティフロアブル</t>
  </si>
  <si>
    <t>アゾキシストロビン・ジフェノコナゾ―ル水和剤</t>
  </si>
  <si>
    <t>アゾキシストロビン・シプロコナゾ―ル水和剤</t>
  </si>
  <si>
    <t>アゾキシストロビン・ヘキサコナゾ―ル水和剤</t>
  </si>
  <si>
    <t>ユニフォ―ム粒剤</t>
  </si>
  <si>
    <t>ＪＡアミスタ―エイト</t>
  </si>
  <si>
    <t>アミスタ―１０フロアブル</t>
  </si>
  <si>
    <t>アミスタ―２０フロアブル</t>
  </si>
  <si>
    <t>アミスタ―エイト</t>
  </si>
  <si>
    <t>ヘリテ―ジ顆粒水和剤</t>
  </si>
  <si>
    <t>協友アミスタ―エイト</t>
  </si>
  <si>
    <t>アミスタ―粉剤ＤＬ</t>
  </si>
  <si>
    <t>アミスタ―微粒剤Ｆ</t>
  </si>
  <si>
    <t>アミスタ―粒剤１５</t>
  </si>
  <si>
    <t>アトラジン・Ｓ－メトラクロ―ル水和剤</t>
  </si>
  <si>
    <t>ゲザノンゴ―ルド</t>
  </si>
  <si>
    <t>ベスグリ―ンＤＦ</t>
  </si>
  <si>
    <t>アラクロ―ル・リニュロン乳剤</t>
  </si>
  <si>
    <t>日産ラクサ―乳剤</t>
  </si>
  <si>
    <t>アラクロ―ル・リニュロン粒剤</t>
  </si>
  <si>
    <t>日産ラクサ―粒剤</t>
  </si>
  <si>
    <t>アラクロ―ル乳剤</t>
  </si>
  <si>
    <t>ハプ―ン乳剤</t>
  </si>
  <si>
    <t>モンサントラッソ―乳剤</t>
  </si>
  <si>
    <t>日産ラッソ―乳剤</t>
  </si>
  <si>
    <t>日農ラッソ―乳剤</t>
  </si>
  <si>
    <t>理研ハプ―ン乳剤</t>
  </si>
  <si>
    <t>アリマルア・オリフルア・ト―トリルア・ピ―チフルア剤</t>
  </si>
  <si>
    <t>コンフュ―ザ―ＡＡ</t>
  </si>
  <si>
    <t>アルミゲルア・ウワバルア・ダイアモルア・ビ―トア―ミルア・リトルア剤</t>
  </si>
  <si>
    <t>コンフュ―ザ―Ｖ</t>
  </si>
  <si>
    <t>グリ―ンカルホス乳剤</t>
  </si>
  <si>
    <t>ＴＤエ―ス粒剤</t>
  </si>
  <si>
    <t>ネキリエ―スＫ</t>
  </si>
  <si>
    <t>タ―ザインプロＤＦ</t>
  </si>
  <si>
    <t>タ―ザイン水和剤</t>
  </si>
  <si>
    <t>ル―チンフロアブル</t>
  </si>
  <si>
    <t>クミアイル―チン粒剤</t>
  </si>
  <si>
    <t>ル―チン粒剤</t>
  </si>
  <si>
    <t>イソプロチオラン・パクロブトラゾ―ル粒剤</t>
  </si>
  <si>
    <t>イプコナゾ―ル・銅水和剤</t>
  </si>
  <si>
    <t>クミアイテクリ―ドＣフロアブル</t>
  </si>
  <si>
    <t>テクリ―ドＣフロアブル</t>
  </si>
  <si>
    <t>イプコナゾ―ル水和剤</t>
  </si>
  <si>
    <t>テクリ―ド水和剤</t>
  </si>
  <si>
    <t>ウィナ―Ｌフロアブル</t>
  </si>
  <si>
    <t>ウィナ―１キロ粒剤５１</t>
    <rPh sb="7" eb="9">
      <t>リュウザイ</t>
    </rPh>
    <phoneticPr fontId="1"/>
  </si>
  <si>
    <t>ウィナ―フロアブル</t>
  </si>
  <si>
    <t>ファイタ―１キロ粒剤</t>
  </si>
  <si>
    <t>インタ―フェ―スフロアブル</t>
  </si>
  <si>
    <t>ロブラ―ルくん煙剤</t>
  </si>
  <si>
    <t>新富士ロブラ―ルくん煙剤</t>
  </si>
  <si>
    <t>ロブラ―ル５００アクア</t>
  </si>
  <si>
    <t>ロブラ―ル水和剤</t>
  </si>
  <si>
    <t>イマザピル・グルホシネ―ト液剤</t>
  </si>
  <si>
    <t>ア―セナル</t>
  </si>
  <si>
    <t>ホドガヤア―セナル</t>
  </si>
  <si>
    <t>ケイピンエ―ス</t>
  </si>
  <si>
    <t>パワ―ガイザ―液剤</t>
  </si>
  <si>
    <t>ＳＤＳゴ―サイン粒剤</t>
  </si>
  <si>
    <t>ゴ―サイン粒剤</t>
  </si>
  <si>
    <t>イマゾスルフロン・カフェンストロ―ル・ダイムロン粒剤</t>
  </si>
  <si>
    <t>イマゾスルフロン・カフェンストロ―ル・ベンゾビシクロン水和剤</t>
  </si>
  <si>
    <t>イマゾスルフロン・カフェンストロ―ル・ベンゾビシクロン粒剤</t>
  </si>
  <si>
    <t>イマゾスルフロン・シハロホップブチル・ジメタメトリン・プレチラクロ―ル粒剤</t>
  </si>
  <si>
    <t>イマゾスルフロン・プレチラクロ―ル粒剤</t>
    <rPh sb="17" eb="19">
      <t>リュウザイ</t>
    </rPh>
    <phoneticPr fontId="1"/>
  </si>
  <si>
    <t>クミアイル―チンアドマイヤ―箱粒剤</t>
  </si>
  <si>
    <t>ル―チンアドマイヤ―箱粒剤</t>
  </si>
  <si>
    <t>イミダクロプリド・クロラントラニリプロ―ル・イソチアニル粒剤</t>
  </si>
  <si>
    <t>ル―チントレス箱粒剤</t>
  </si>
  <si>
    <t>ル―チンアドスピノＧＴ箱粒剤</t>
  </si>
  <si>
    <t>ル―チンアドスピノ箱粒剤</t>
  </si>
  <si>
    <t>イミダクロプリド・スピノサド・チフルザミド・トリシクラゾ―ル粒剤</t>
  </si>
  <si>
    <t>クミアイフルサポ―ト箱粒剤</t>
  </si>
  <si>
    <t>フルサポ―ト箱粒剤</t>
  </si>
  <si>
    <t>イミダクロプリド・スピノサド・トリシクラゾ―ル粒剤</t>
  </si>
  <si>
    <t>クミアイビ―ムアドマイヤ―スピノ箱粒剤</t>
  </si>
  <si>
    <t>パワ―リ―ドスピノ箱粒剤</t>
  </si>
  <si>
    <t>ビ―ムアドマイヤ―スピノ箱粒剤</t>
  </si>
  <si>
    <t>ガ―ドナ―フロアブル</t>
  </si>
  <si>
    <t>ワ―クワイド顆粒水和剤</t>
  </si>
  <si>
    <t>ブイゲットアドマイヤ―粒剤</t>
  </si>
  <si>
    <t>イミダクロプリド・トリシクラゾ―ル粒剤</t>
  </si>
  <si>
    <t>クミアイビ―ムアドマイヤ―粒剤</t>
  </si>
  <si>
    <t>イミダクロプリド・フィプロニル・プロベナゾ―ル粒剤</t>
  </si>
  <si>
    <t>Ｄｒ．オリゼプリンスアドマイヤ―粒剤</t>
  </si>
  <si>
    <t>ホクコ―Ｄｒ．オリゼプリンスアドマイヤ―粒剤</t>
  </si>
  <si>
    <t>タフスティンガ―フロアブル</t>
  </si>
  <si>
    <t>日農セルオ―フロアブル</t>
  </si>
  <si>
    <t>イミダクロプリド・プロベナゾ―ル複合肥料</t>
  </si>
  <si>
    <t>くみあいオリゼメ―トアドマイヤ―入り複合燐加安２６４</t>
  </si>
  <si>
    <t>イミダクロプリド・プロベナゾ―ル粒剤</t>
  </si>
  <si>
    <t>Ｄｒ．オリゼアドマイヤ―箱粒剤</t>
  </si>
  <si>
    <t>ビルダ―アドマイヤ―箱粒剤</t>
  </si>
  <si>
    <t>ホクコ―ビルダ―アドマイヤ―箱粒剤</t>
  </si>
  <si>
    <t>ＨＪブル―スカイＡＬ</t>
  </si>
  <si>
    <t>ブル―スカイＡＬ</t>
  </si>
  <si>
    <t>アドマイヤ―フロアブル</t>
  </si>
  <si>
    <t>アドマイヤ―顆粒水和剤</t>
  </si>
  <si>
    <t>クミアイアドマイヤ―フロアブル</t>
  </si>
  <si>
    <t>クミアイアドマイヤ―水和剤</t>
  </si>
  <si>
    <t>クミアイアドマイヤ―顆粒水和剤</t>
  </si>
  <si>
    <t>ＨＪブル―スカイ粒剤</t>
  </si>
  <si>
    <t>アドマイヤ―１粒剤</t>
  </si>
  <si>
    <t>アドマイヤ―ＣＲ箱粒剤</t>
  </si>
  <si>
    <t>クミアイアドマイヤ―１粒剤</t>
  </si>
  <si>
    <t>ブル―スカイ粒剤</t>
  </si>
  <si>
    <t>ダイパワ―水和剤</t>
  </si>
  <si>
    <t>ボディ―ブロ―水和剤</t>
  </si>
  <si>
    <t>科研ボディ―ブロ―水和剤</t>
  </si>
  <si>
    <t>ＭＩＣベルク―ト水和剤</t>
  </si>
  <si>
    <t>クミアイベルク―ト水和剤</t>
  </si>
  <si>
    <t>ベルク―トフロアブル</t>
  </si>
  <si>
    <t>ベルク―ト水和剤</t>
  </si>
  <si>
    <t>三共ベルク―ト水和剤</t>
    <rPh sb="0" eb="2">
      <t>サンキョウ</t>
    </rPh>
    <phoneticPr fontId="1"/>
  </si>
  <si>
    <t>イミベンコナゾ―ル・マンゼブ水和剤</t>
  </si>
  <si>
    <t>マネ―ジＭ水和剤</t>
  </si>
  <si>
    <t>明治マネ―ジＭ水和剤</t>
  </si>
  <si>
    <t>イミベンコナゾ―ル水和剤</t>
  </si>
  <si>
    <t>マネ―ジＤＦ</t>
  </si>
  <si>
    <t>マネ―ジ水和剤</t>
  </si>
  <si>
    <t>イミベンコナゾ―ル乳剤</t>
  </si>
  <si>
    <t>マネ―ジ乳剤</t>
  </si>
  <si>
    <t>エスプラネ―ドフロアブル</t>
  </si>
  <si>
    <t>ＳＤＳライジンパワ―１キロ粒剤</t>
  </si>
  <si>
    <t>ライジンパワ―１キロ粒剤</t>
  </si>
  <si>
    <t>ライジンパワ―ジャンボ</t>
  </si>
  <si>
    <t>ＳＤＳライジンパワ―ジャンボ</t>
  </si>
  <si>
    <t>グラスガ―ドフロアブル</t>
  </si>
  <si>
    <t>インド―ル酪酸液剤</t>
  </si>
  <si>
    <t>インド―ル酪酸粉剤</t>
  </si>
  <si>
    <t>ＭＩＣトルネ―ドエ―スＤＦ</t>
  </si>
  <si>
    <t>クミアイトルネ―ドエ―スＤＦ</t>
  </si>
  <si>
    <t>トルネ―ドエ―スＤＦ</t>
  </si>
  <si>
    <t>丸和トルネ―ドエ―スＤＦ</t>
  </si>
  <si>
    <t>ウニコナゾ―ルＰ液剤</t>
  </si>
  <si>
    <t>ウニコナゾ―ルＰ複合肥料</t>
  </si>
  <si>
    <t>コ―プショ―ト１４</t>
  </si>
  <si>
    <t>コ―プショ―ト２１</t>
  </si>
  <si>
    <t>コ―プショ―ト２８</t>
  </si>
  <si>
    <t>コ―プショ―トＡ１４</t>
  </si>
  <si>
    <t>コ―プショ―トＡ２１</t>
  </si>
  <si>
    <t>コ―プショ―トＡ２８</t>
  </si>
  <si>
    <t>コ―プショ―ト一発２１</t>
  </si>
  <si>
    <t>コ―プショ―ト一発２５</t>
  </si>
  <si>
    <t>コ―プショ―ト一発２７</t>
  </si>
  <si>
    <t>スミショ―ト１４</t>
  </si>
  <si>
    <t>スミショ―ト２１</t>
  </si>
  <si>
    <t>スミショ―ト２８</t>
  </si>
  <si>
    <t>スミショ―ト３５</t>
  </si>
  <si>
    <t>側条用コ―プショ―ト一発２０</t>
  </si>
  <si>
    <t>ウニコナゾ―ルＰ粒剤</t>
  </si>
  <si>
    <t>エスフェンバレレ―ト乳剤</t>
  </si>
  <si>
    <t>エスプロカルブ・ジメタメトリン・ピラゾスルフロンエチル・プレチラクロ―ル粒剤</t>
  </si>
  <si>
    <t>ＩＣＩスパ―クスタ―粒剤</t>
  </si>
  <si>
    <t>スパ―クスタ―粒剤</t>
  </si>
  <si>
    <t>エチクロゼ―ト乳剤</t>
  </si>
  <si>
    <t>エチプロ―ル・イソプロチオラン粒剤</t>
  </si>
  <si>
    <t>エチプロ―ル・オリサストロビン粒剤</t>
  </si>
  <si>
    <t>エチプロ―ル・カスガマイシン・トリシクラゾ―ル水和剤</t>
  </si>
  <si>
    <t>エチプロ―ル・カスガマイシン・トリシクラゾ―ル粉剤</t>
  </si>
  <si>
    <t>エチプロ―ル・シラフルオフェン・カスガマイシン・トリシクラゾ―ル・バリダマイシン粉剤</t>
  </si>
  <si>
    <t>ホクセットエ―ス粉剤ＤＬ</t>
  </si>
  <si>
    <t>エチプロ―ル・テブフロキン粉剤</t>
  </si>
  <si>
    <t>エチプロ―ル・フェリムゾン・フサライド水和剤</t>
  </si>
  <si>
    <t>ホクコ―ブラシンキラップフロアブル</t>
  </si>
  <si>
    <t>エチプロ―ル・フェリムゾン・フサライド粉剤</t>
  </si>
  <si>
    <t>ホクコ―ブラシンキラップ粉剤ＤＬ</t>
  </si>
  <si>
    <t>エチプロ―ル・フサライド粉剤</t>
  </si>
  <si>
    <t>ホクコ―ラブサイドキラップ粉剤ＤＬ</t>
  </si>
  <si>
    <t>エチプロ―ル・メトミノストロビン剤</t>
  </si>
  <si>
    <t>エチプロ―ル・メトミノストロビン粒剤</t>
  </si>
  <si>
    <t>イモチエ―スキラップ粒剤</t>
  </si>
  <si>
    <t>エチプロ―ル水和剤</t>
  </si>
  <si>
    <t>ホクコ―キラップフロアブル</t>
  </si>
  <si>
    <t>エチプロ―ル粉剤</t>
  </si>
  <si>
    <t>ホクコ―キラップ粉剤ＤＬ</t>
  </si>
  <si>
    <t>エチプロ―ル粒剤</t>
  </si>
  <si>
    <t>エトキサゾ―ル・オレイン酸ナトリウム水和剤</t>
  </si>
  <si>
    <t>エトキサゾ―ル・フェンプロパトリン水和剤</t>
  </si>
  <si>
    <t>エトキサゾ―ル水和剤</t>
  </si>
  <si>
    <t>サンヨ―ル・トレボンスプレ―</t>
  </si>
  <si>
    <t>アミスタ―トレボンＳＥ</t>
  </si>
  <si>
    <t>エトフェンプロックス・カスガマイシン・トリシクラゾ―ル・バリダマイシン粉剤</t>
  </si>
  <si>
    <t>エトフェンプロックス・カスガマイシン・トリシクラゾ―ル水和剤</t>
  </si>
  <si>
    <t>エトフェンプロックス・カスガマイシン・トリシクラゾ―ル粉剤</t>
  </si>
  <si>
    <t>トレボンスタ―フロアブル</t>
  </si>
  <si>
    <t>スタ―クルトレボン粉剤ＤＬ</t>
  </si>
  <si>
    <t>トレボンスタ―粉剤ＤＬ</t>
  </si>
  <si>
    <t>エトフェンプロックス・トリシクラゾ―ル・バリダマイシン・フェリムゾン粉剤</t>
  </si>
  <si>
    <t>エトフェンプロックス・トリシクラゾ―ル・バリダマイシン粉剤</t>
  </si>
  <si>
    <t>トレバリダビ―ム粉剤ＤＬ</t>
  </si>
  <si>
    <t>エトフェンプロックス・トリシクラゾ―ル・フェリムゾン粉剤</t>
  </si>
  <si>
    <t>エトフェンプロックス・トリシクラゾ―ル・ペンシクロン粉剤</t>
  </si>
  <si>
    <t>ビ―ムトレモンセレン粉剤ＤＬ</t>
  </si>
  <si>
    <t>エトフェンプロックス・トリシクラゾ―ル・メプロニル粉剤</t>
  </si>
  <si>
    <t>ビ―ムバシボン粉剤５ＤＬ</t>
  </si>
  <si>
    <t>ビ―ムバシボン粉剤ＤＬ</t>
  </si>
  <si>
    <t>エトフェンプロックス・トリシクラゾ―ル水和剤</t>
  </si>
  <si>
    <t>ＳＴビ―ムエイトトレボンゾル</t>
  </si>
  <si>
    <t>クミアイビ―ムエイトトレボンゾル</t>
  </si>
  <si>
    <t>エトフェンプロックス・トリシクラゾ―ル粉剤</t>
  </si>
  <si>
    <t>ビ―ムトレボン粉剤５ＤＬ</t>
  </si>
  <si>
    <t>ホクコ―ブラシントレバリダ粉剤ＤＬ</t>
  </si>
  <si>
    <t>ホクコ―ブラシントレボン粉剤ＤＬ</t>
  </si>
  <si>
    <t>サニ―フィ―ルドＭＣ</t>
  </si>
  <si>
    <t>ア―クリン水和剤</t>
  </si>
  <si>
    <t>三井東圧ア―クリン水和剤</t>
  </si>
  <si>
    <t>ア―スガ―デンＴ</t>
  </si>
  <si>
    <t>トレボンエア―</t>
  </si>
  <si>
    <t>ベニカエ―ススプレ―</t>
  </si>
  <si>
    <t>エマメクチン安息香酸塩・クロラントラニリプロ―ル水和剤</t>
  </si>
  <si>
    <t>エマメクチン安息香酸塩・チアメトキサム・ジフェノコナゾ―ル液剤</t>
  </si>
  <si>
    <t>ガ―ディ―ＡＬ</t>
  </si>
  <si>
    <t>エマメクチン安息香酸塩・チアメトキサム・ジフェノコナゾ―ル水溶剤</t>
  </si>
  <si>
    <t>ガ―ディ―ＳＧ</t>
  </si>
  <si>
    <t>アファ―ムエクセラ顆粒水和剤</t>
  </si>
  <si>
    <t>ショットワン・ツ―液剤</t>
  </si>
  <si>
    <t>アファ―ム乳剤</t>
  </si>
  <si>
    <t>オキサジアゾン・ブタクロ―ル乳剤</t>
  </si>
  <si>
    <t>ホクサンパパ―ル１キロ粒剤</t>
  </si>
  <si>
    <t>ホクコ―キメワザ１キロ粒剤５１</t>
  </si>
  <si>
    <t>デュポンパットフルエ―スＬジャンボ</t>
  </si>
  <si>
    <t>デュポンパットフルエ―スジャンボ</t>
  </si>
  <si>
    <t>ホ―ムランキングＬジャンボ</t>
  </si>
  <si>
    <t>ミスタ―ホ―ムラン１キロ粒剤５１</t>
  </si>
  <si>
    <t>ミスタ―ホ―ムランＬジャンボ</t>
  </si>
  <si>
    <t>シリウスタ―ボ１キロ粒剤</t>
  </si>
  <si>
    <t>ＪＡエ―ワンフロアブル</t>
  </si>
  <si>
    <t>ホクコ―エ―ワンフロアブル</t>
  </si>
  <si>
    <t>ＪＡエ―ワン１キロ粒剤</t>
  </si>
  <si>
    <t>ＪＡエ―ワンジャンボ</t>
  </si>
  <si>
    <t>ホクコ―エ―ワン１キロ粒剤</t>
  </si>
  <si>
    <t>ホクコ―エ―ワンジャンボ</t>
  </si>
  <si>
    <t>オキサジクロメホン・ヨ―ドスルフロンメチルナトリウム塩水和剤</t>
  </si>
  <si>
    <t>ウィ―デンＷＤＧ</t>
  </si>
  <si>
    <t>ロングパワ―フロアブル</t>
  </si>
  <si>
    <t>バイデ―トＬ粒剤</t>
  </si>
  <si>
    <t>マイコシ―ルド</t>
  </si>
  <si>
    <t>オキスポコナゾ―ルフマル酸塩・チウラム水和剤</t>
  </si>
  <si>
    <t>オキスポコナゾ―ルフマル酸塩水和剤</t>
  </si>
  <si>
    <t>オ―シャインフロアブル</t>
  </si>
  <si>
    <t>オ―シャイン水和剤</t>
  </si>
  <si>
    <t>アグロスマテリ―ナ水和剤</t>
  </si>
  <si>
    <t>明治マテリ―ナ水和剤</t>
  </si>
  <si>
    <t>ソタ―ルＷＤＧ</t>
  </si>
  <si>
    <t>住化スポルタックスタ―ナＳＥ</t>
  </si>
  <si>
    <t>日産スポルタックスタ―ナＳＥ</t>
  </si>
  <si>
    <t>ナレ―ト水和剤</t>
  </si>
  <si>
    <t>スタ―ナ水和剤</t>
  </si>
  <si>
    <t>協友スタ―ナ水和剤</t>
  </si>
  <si>
    <t>スタ―ナ粉剤ＤＬ</t>
  </si>
  <si>
    <t>サンケイオキメラノコ―ル</t>
  </si>
  <si>
    <t>オリフルア・ト―トリルア・ピ―チフルア・ピリマルア剤</t>
  </si>
  <si>
    <t>コンフュ―ザ―ＭＭ</t>
  </si>
  <si>
    <t>オリフルア・ト―トリルア・ピ―チフルア剤</t>
  </si>
  <si>
    <t>コンフュ―ザ―Ｎ</t>
  </si>
  <si>
    <t>コンフュ―ザ―Ｒ</t>
  </si>
  <si>
    <t>オレ―ト液剤</t>
  </si>
  <si>
    <t>５０頭／カ―ド</t>
  </si>
  <si>
    <t>２５頭／カ―ド</t>
  </si>
  <si>
    <t>１００頭／カ―ド</t>
  </si>
  <si>
    <t>カ―バム剤（散布）</t>
  </si>
  <si>
    <t>カ―バム剤（土壌注入）</t>
  </si>
  <si>
    <t>ホクコ―フタバロンＡ粉剤</t>
  </si>
  <si>
    <t>カスガマイシン・トリシクラゾ―ル・バリダマイシン水和剤</t>
  </si>
  <si>
    <t>カスガマイシン・トリシクラゾ―ル・バリダマイシン粉剤</t>
  </si>
  <si>
    <t>カスガマイシン・トリシクラゾ―ル水和剤</t>
  </si>
  <si>
    <t>カスガマイシン・トリシクラゾ―ル粉剤</t>
  </si>
  <si>
    <t>ホクコ―カスミンバリダシン液剤</t>
  </si>
  <si>
    <t>ホクコ―カスラブサイド水和剤</t>
  </si>
  <si>
    <t>ホクコ―カスラブサイド粉剤３ＤＬ</t>
  </si>
  <si>
    <t>カスミンボルド―</t>
  </si>
  <si>
    <t>カッパ―シン水和剤</t>
  </si>
  <si>
    <t>ホ―プスタ―</t>
  </si>
  <si>
    <t>ホクコ―カスミン液剤</t>
  </si>
  <si>
    <t>ラグビ―ＭＣ粒剤</t>
  </si>
  <si>
    <t>石原ラグビ―ＭＣ粒剤</t>
  </si>
  <si>
    <t>カフェンストロ―ル・カルフェントラゾンエチル・フルセトスルフロン・ベンゾビシクロン粒剤</t>
  </si>
  <si>
    <t>カフェンストロ―ル・シクロスルファムロン・ダイムロン・ベンゾビシクロン粒剤</t>
  </si>
  <si>
    <t>カフェンストロ―ル・シクロスルファムロン・ダイムロン粒剤</t>
  </si>
  <si>
    <t>カフェンストロ―ル・シハロホップブチル・ダイムロン・ベンスルフロンメチル水和剤</t>
  </si>
  <si>
    <t>ＤＡＳジョイスタ―Ｌフロアブル</t>
  </si>
  <si>
    <t>カフェンストロ―ル・ジメタメトリン・ダイムロン・ベンゾビシクロン粒剤</t>
  </si>
  <si>
    <t>カフェンストロ―ル・ダイムロン・ハロスルフロンメチル・ベンゾビシクロン水和剤</t>
  </si>
  <si>
    <t>ＳＤＳオ―クスフロアブル</t>
  </si>
  <si>
    <t>カフェンストロ―ル・ダイムロン・ハロスルフロンメチル・ベンゾビシクロン粒剤</t>
  </si>
  <si>
    <t>ＳＤＳオ―クス１キロ粒剤</t>
  </si>
  <si>
    <t>ＳＤＳオ―クスジャンボ</t>
  </si>
  <si>
    <t>カフェンストロ―ル・ダイムロン・ブロモブチド・ベンスルフロンメチル粒剤</t>
  </si>
  <si>
    <t>ラクダ―プロ１キロ粒剤７５</t>
  </si>
  <si>
    <t>カフェンストロ―ル・ダイムロン・ベンスルフロンメチル・ベンゾビシクロン水和剤</t>
  </si>
  <si>
    <t>カフェンストロ―ル・ダイムロン・ベンスルフロンメチル・ベンゾビシクロン粒剤</t>
  </si>
  <si>
    <t>カフェンストロ―ル・ダイムロン・ベンスルフロンメチル粒剤</t>
  </si>
  <si>
    <t>ＭＩＣクサトリエ―スＨジャンボ</t>
  </si>
  <si>
    <t>ＭＩＣクサトリエ―スＬジャンボ</t>
  </si>
  <si>
    <t>クサトリエ―スＬジャンボ</t>
  </si>
  <si>
    <t>クサトリエ―ス粒剤１７</t>
  </si>
  <si>
    <t>永光ウィ―ドレス粒剤１７</t>
  </si>
  <si>
    <t>永光クサトリエ―スＬジャンボ</t>
  </si>
  <si>
    <t>カフェンストロ―ル・ダイムロン・メタゾスルフロン粒剤</t>
  </si>
  <si>
    <t>カフェンストロ―ル・ハロスルフロンメチル水和剤</t>
  </si>
  <si>
    <t>サンシ―ルド水和剤</t>
  </si>
  <si>
    <t>カフェンストロ―ル・ピラゾレ―ト・ブロモブチド粒剤</t>
  </si>
  <si>
    <t>カフェンストロ―ル・ベンスルフロンメチル・ベンゾビシクロン剤</t>
  </si>
  <si>
    <t>ＳＤＳテラガ―ド２５０グラム</t>
  </si>
  <si>
    <t>ＳＤＳテラガ―ドジャンボ</t>
  </si>
  <si>
    <t>カフェンストロ―ル・ベンスルフロンメチル・ベンゾビシクロン水和剤</t>
  </si>
  <si>
    <t>ＳＤＳテラガ―ドフロアブル</t>
  </si>
  <si>
    <t>カフェンストロ―ル・ベンスルフロンメチル・ベンゾビシクロン粒剤</t>
  </si>
  <si>
    <t>テラガ―ド１キロ粒剤７５</t>
  </si>
  <si>
    <t>カルタップ・イマゾスルフロン・カフェンストロ―ル・ダイムロン・ブロモブチド粒剤</t>
  </si>
  <si>
    <t>ハスラ―粉剤ＤＬ</t>
  </si>
  <si>
    <t>ＳＴアプロ―ドパダン粒剤</t>
  </si>
  <si>
    <t>日農アプロ―ドパダン粒剤</t>
  </si>
  <si>
    <t>カルタップ・プロベナゾ―ル水和剤</t>
  </si>
  <si>
    <t>側条パダンオリゼメ―ト顆粒水和剤</t>
  </si>
  <si>
    <t>カルタップ・プロベナゾ―ル粒剤</t>
  </si>
  <si>
    <t>ＳＴパダンオリゼメ―ト粒剤</t>
  </si>
  <si>
    <t>ハ―ドパンチＤＦ</t>
  </si>
  <si>
    <t>フルチャ―ジ１キロ粒剤</t>
  </si>
  <si>
    <t>フルチャ―ジジャンボ</t>
  </si>
  <si>
    <t>フルチャ―ジスカイ５００グラム粒剤</t>
  </si>
  <si>
    <t>カルブチレ―ト・ＤＢＮ粒剤</t>
  </si>
  <si>
    <t>カルブチレ―ト・ＭＤＢＡ粒剤</t>
  </si>
  <si>
    <t>カルブチレ―ト・シアナジン・ＤＢＮ粒剤</t>
  </si>
  <si>
    <t>マスタリ―Ｚ粒剤</t>
  </si>
  <si>
    <t>カルブチレ―ト・ピラフルフェンエチル水和剤</t>
  </si>
  <si>
    <t>カルブチレ―ト・ブロマシル・ＭＣＰＰ粒剤</t>
  </si>
  <si>
    <t>カルブチレ―ト・メコプロップＰカリウム塩粒剤</t>
  </si>
  <si>
    <t>カルブチレ―ト水和剤</t>
  </si>
  <si>
    <t>カルブチレ―ト粒剤</t>
  </si>
  <si>
    <t>オ―ルキラ―粒剤</t>
  </si>
  <si>
    <t>カルボスルファン・トリシクラゾ―ル粒剤</t>
  </si>
  <si>
    <t>日産ビ―ムガゼット粒剤５５</t>
  </si>
  <si>
    <t>ＦＭＣアドバンテ―ジＳ粒剤</t>
  </si>
  <si>
    <t>ＩＳＫアドバンテ―ジＳ粒剤</t>
  </si>
  <si>
    <t>石原アドバンテ―ジＳ粒剤</t>
  </si>
  <si>
    <t>ジョンカラ―プロ</t>
  </si>
  <si>
    <t>キャプレ―ト水和剤</t>
  </si>
  <si>
    <t>オ―ソサイド水和剤８０</t>
  </si>
  <si>
    <t>サンケイオ―ソサイド水和剤８０</t>
  </si>
  <si>
    <t>ホクコ―オ―ソサイド水和剤８０</t>
  </si>
  <si>
    <t>エコル―キ―</t>
  </si>
  <si>
    <t>チュ―モア「コンク」</t>
  </si>
  <si>
    <t>メリ―ネコクマリン</t>
  </si>
  <si>
    <t>強力ロ―ダン</t>
  </si>
  <si>
    <t>メリ―ネコ３号</t>
  </si>
  <si>
    <t>ヤソ―ル</t>
  </si>
  <si>
    <t>クミルロン・テニルクロ―ル剤</t>
  </si>
  <si>
    <t>マルベニガミ―ラ粒剤</t>
  </si>
  <si>
    <t>グリホサ―トアンモニウム塩液剤</t>
  </si>
  <si>
    <t>ラウンドアップハイロ―ド</t>
  </si>
  <si>
    <t>グリホサ―トアンモニウム塩水溶剤</t>
  </si>
  <si>
    <t>グリホサ―トイソプロピルアミン塩・２，４－ＰＡイソプロピルアミン塩液剤</t>
  </si>
  <si>
    <t>クサトリシャワ―</t>
  </si>
  <si>
    <t>クサトロ―</t>
  </si>
  <si>
    <t>ビマスタ―Ｊ</t>
  </si>
  <si>
    <t>ビマスタ―シャワ―</t>
  </si>
  <si>
    <t>石原ビマスタ―Ｊ</t>
  </si>
  <si>
    <t>グリホサ―トイソプロピルアミン塩・ＭＣＰＡイソプロピルアミン塩液剤</t>
  </si>
  <si>
    <t>カラソ―ゼ</t>
  </si>
  <si>
    <t>サブゾ―ン</t>
  </si>
  <si>
    <t>草退治シャワ―ワイド</t>
  </si>
  <si>
    <t>日産サブゾ―ン</t>
  </si>
  <si>
    <t>グリホサ―トイソプロピルアミン塩・ＭＣＰＢ水和剤</t>
  </si>
  <si>
    <t>グリホサ―トイソプロピルアミン塩・ピラフルフェンエチル水和剤</t>
  </si>
  <si>
    <t>クサキングエ―スフロアブル</t>
  </si>
  <si>
    <t>サンダ―ボルト００７</t>
  </si>
  <si>
    <t>ネコソギクイックプロシャワ―</t>
  </si>
  <si>
    <t>グリホサ―トイソプロピルアミン塩・フルミオキサジン粉粒剤</t>
  </si>
  <si>
    <t>グリホサ―トイソプロピルアミン塩・ブロマシル・メコプロップＰカリウム塩液剤</t>
  </si>
  <si>
    <t>ア―スカマイラズ</t>
  </si>
  <si>
    <t>グリホサ―トイソプロピルアミン塩・ブロマシル液剤</t>
  </si>
  <si>
    <t>パワ―ボンバ―</t>
  </si>
  <si>
    <t>草退治シャワ―ロング</t>
  </si>
  <si>
    <t>グリホサ―トイソプロピルアミン塩液剤</t>
  </si>
  <si>
    <t>クサクリ―ン液剤</t>
  </si>
  <si>
    <t>クサストッパ―</t>
  </si>
  <si>
    <t>クサトリ―ナ</t>
  </si>
  <si>
    <t>クサトロ―ゼ</t>
  </si>
  <si>
    <t>クサトロ―ゼ除草スプレ―</t>
  </si>
  <si>
    <t>クサブロ―</t>
  </si>
  <si>
    <t>クサブロ―シャワ―</t>
  </si>
  <si>
    <t>グリホキングシャワ―</t>
  </si>
  <si>
    <t>コンパカレ―ル液剤</t>
  </si>
  <si>
    <t>サンフ―ロンＡＬ除草エ―ス</t>
  </si>
  <si>
    <t>サンフ―ロン液剤</t>
  </si>
  <si>
    <t>シンノングリスタ―</t>
  </si>
  <si>
    <t>タ―ンアウト液剤</t>
  </si>
  <si>
    <t>ネコソギガ―デンシャワ―</t>
  </si>
  <si>
    <t>ハ―ブ・ニ―ト１．０</t>
  </si>
  <si>
    <t>ハ―ブ・ニ―ト液剤</t>
  </si>
  <si>
    <t>フリ―パス</t>
  </si>
  <si>
    <t>フリ―パス除草スプレ―</t>
  </si>
  <si>
    <t>ホクコ―ポラリス液剤</t>
  </si>
  <si>
    <t>マイタ―液剤</t>
  </si>
  <si>
    <t>マルガリ―ダ</t>
  </si>
  <si>
    <t>ラムロ―ド</t>
  </si>
  <si>
    <t>園芸用サンフ―ロン液剤</t>
  </si>
  <si>
    <t>草ノコラ―ズ</t>
  </si>
  <si>
    <t>草退治シャワ―</t>
  </si>
  <si>
    <t>クサトロ―ゼ除草スプレ―Ｌ</t>
  </si>
  <si>
    <t>クサ枯レッタシャワ―</t>
    <rPh sb="2" eb="3">
      <t>カ</t>
    </rPh>
    <phoneticPr fontId="1"/>
  </si>
  <si>
    <t>グリホサ―トカリウム塩・ＭＤＢＡカリウム塩液剤</t>
  </si>
  <si>
    <t>除草王シャワ―Ｓ</t>
  </si>
  <si>
    <t>グリホサ―トカリウム塩液剤</t>
  </si>
  <si>
    <t>ザッソ―ジエ―ス</t>
  </si>
  <si>
    <t>ラウンドアップマックスロ―ド</t>
  </si>
  <si>
    <t>ラウンドアップマックスロ―ドＡＬ</t>
  </si>
  <si>
    <t>東日本大震災により津波被害を受けた農地専用ラウンドアップマックスロ―ド</t>
  </si>
  <si>
    <t>グリホサ―トナトリウム塩・テトラピオン液剤</t>
  </si>
  <si>
    <t>グルホシネ―トＰナトリウム塩液剤</t>
  </si>
  <si>
    <t>クサキ―ルＺＥＲＯシャワ―</t>
  </si>
  <si>
    <t>ホクコ―ザクサ液剤</t>
  </si>
  <si>
    <t>ホクコ―ジャガ液剤</t>
  </si>
  <si>
    <t>クロスリ―ド液剤</t>
    <rPh sb="6" eb="8">
      <t>エキザイ</t>
    </rPh>
    <phoneticPr fontId="1"/>
  </si>
  <si>
    <t>グルホシネ―ト液剤</t>
  </si>
  <si>
    <t>クミアイストロビ―ドライフロアブル</t>
  </si>
  <si>
    <t>ストロビ―ドライフロアブル</t>
  </si>
  <si>
    <t>ストロビ―フロアブル</t>
  </si>
  <si>
    <t>タ―フトップＤＦ</t>
  </si>
  <si>
    <t>日産ストロビ―ドライフロアブル</t>
  </si>
  <si>
    <t>日産ストロビ―フロアブル</t>
  </si>
  <si>
    <t>日曹ストロビ―ドライフロアブル</t>
  </si>
  <si>
    <t>日曹ストロビ―フロアブル</t>
  </si>
  <si>
    <t>ツインタ―ボ顆粒水和剤</t>
  </si>
  <si>
    <t>ツインタ―ボ箱粒剤０８</t>
  </si>
  <si>
    <t>クロチアニジン・クロラントラニリプロ―ル・イソチアニル粒剤</t>
  </si>
  <si>
    <t>ツインタ―ボフェルテラ箱粒剤</t>
  </si>
  <si>
    <t>ワンリ―ドＳＰ箱粒剤</t>
  </si>
  <si>
    <t>クロチアニジン・トリシクラゾ―ル・バリダマイシン・フェリムゾン水和剤</t>
  </si>
  <si>
    <t>クロチアニジン・トリシクラゾ―ル・フェリムゾン水和剤</t>
  </si>
  <si>
    <t>クロチアニジン・トリシクラゾ―ル粉剤</t>
  </si>
  <si>
    <t>ビ―ムダントツＨ粉剤ＤＬ</t>
  </si>
  <si>
    <t>ベニカＸファインエアゾ―ル</t>
  </si>
  <si>
    <t>ベニカＸファインスプレ―</t>
  </si>
  <si>
    <t>ベニカケムシエアゾ―ル</t>
  </si>
  <si>
    <t>ベニカＪスプレ―</t>
  </si>
  <si>
    <t>クロチアニジン・プロベナゾ―ル粒剤</t>
  </si>
  <si>
    <t>ダントツオリゼメ―ト１０箱粒剤</t>
  </si>
  <si>
    <t>明治ダントツオリゼメ―ト１０箱粒剤</t>
  </si>
  <si>
    <t>ハスラ―Ｓ粉剤ＤＬ</t>
  </si>
  <si>
    <t>モリエ―トマイクロカプセル</t>
  </si>
  <si>
    <t>ヤシマモリエ―トマイクロカプセル</t>
  </si>
  <si>
    <t>ガ―デンアシストＶスプレ―</t>
  </si>
  <si>
    <t>ベニカベジフルスプレ―</t>
  </si>
  <si>
    <t>モリエ―トＳＣ</t>
  </si>
  <si>
    <t>クミアイワンリ―ド箱粒剤０８</t>
  </si>
  <si>
    <t>ワンリ―ド箱粒剤０８</t>
  </si>
  <si>
    <t>ホクコ―ロングキック１キロ粒剤７５</t>
  </si>
  <si>
    <t>クロラントラニリプロ―ル・アミスルブロム水和剤</t>
  </si>
  <si>
    <t>クロラントラニリプロ―ル・イソプロチオラン粒剤</t>
  </si>
  <si>
    <t>クロラントラニリプロ―ル・ジノテフラン・プロベナゾ―ル粒剤</t>
  </si>
  <si>
    <t>ビルダ―フェルテラスタ―クル箱粒剤</t>
  </si>
  <si>
    <t>クロラントラニリプロ―ル・ジノテフラン水和剤</t>
  </si>
  <si>
    <t>クロラントラニリプロ―ル・ジノテフラン粒剤</t>
  </si>
  <si>
    <t>フェルテラスタ―クル箱粒剤ＣＵ</t>
  </si>
  <si>
    <t>クロラントラニリプロ―ル・チアジニル粒剤</t>
  </si>
  <si>
    <t>クロラントラニリプロ―ル・チアメトキサム水和剤</t>
  </si>
  <si>
    <t>クロラントラニリプロ―ル・チフルザミド・プロベナゾ―ル粒剤</t>
  </si>
  <si>
    <t>Ｄｒ．オリゼフェルテラグレ―タム粒剤</t>
  </si>
  <si>
    <t>ホクコ―Ｄｒ．オリゼフェルテラグレ―タム粒剤</t>
  </si>
  <si>
    <t>クロラントラニリプロ―ル・ピメトロジン・チアジニル粒剤</t>
  </si>
  <si>
    <t>クロラントラニリプロ―ル・ピメトロジン・プロベナゾ―ル粒剤</t>
  </si>
  <si>
    <t>ビルダ―フェルテラチェス粒剤</t>
  </si>
  <si>
    <t>クロラントラニリプロ―ル・ピメトロジン粒剤</t>
  </si>
  <si>
    <t>ホクコ―フェルテラチェス箱粒剤</t>
  </si>
  <si>
    <t>クロラントラニリプロ―ル・プロベナゾ―ル水和剤</t>
  </si>
  <si>
    <t>ホクコ―側条オリゼメ―トフェルテラ顆粒水和剤</t>
  </si>
  <si>
    <t>側条オリゼメ―トフェルテラ顆粒水和剤</t>
  </si>
  <si>
    <t>クロラントラニリプロ―ル・プロベナゾ―ル粒剤</t>
  </si>
  <si>
    <t>ファ―ストオリゼフェルテラ粒剤</t>
  </si>
  <si>
    <t>ホクコ―Ｄｒ．オリゼフェルテラ粒剤</t>
  </si>
  <si>
    <t>ホクコ―ファ―ストオリゼフェルテラ粒剤</t>
  </si>
  <si>
    <t>クロラントラニリプロ―ル・ベンフラカルブ・プロベナゾ―ル粒剤</t>
  </si>
  <si>
    <t>クロラントラニリプロ―ル・ベンフラカルブ粒剤</t>
  </si>
  <si>
    <t>オ―ベスト箱粒剤</t>
  </si>
  <si>
    <t>クロラントラニリプロ―ル水和剤</t>
  </si>
  <si>
    <t>ホクコ―サムコルフロアブル１０</t>
  </si>
  <si>
    <t>ホクコ―プレバソンフロアブル５</t>
  </si>
  <si>
    <t>クロラントラニリプロ―ル粒剤</t>
  </si>
  <si>
    <t>ホクコ―フェルテラ箱粒剤</t>
  </si>
  <si>
    <t>ホクコ―フェルテラ粒剤１</t>
  </si>
  <si>
    <t>カヤクダブルストッパ―</t>
  </si>
  <si>
    <t>ソイリ―ン</t>
  </si>
  <si>
    <t>三井ソイリ―ン</t>
  </si>
  <si>
    <t>カヤククロ―ルピクリン</t>
  </si>
  <si>
    <t>クロピクテ―プ</t>
  </si>
  <si>
    <t>クロピクフロ―</t>
  </si>
  <si>
    <t>ニッカクロ―ルピクリン</t>
  </si>
  <si>
    <t>三井東圧クロ―ルピクリン</t>
  </si>
  <si>
    <t>南海クロ―ルピクリン</t>
  </si>
  <si>
    <t>ドロクロ―ル</t>
  </si>
  <si>
    <t>ナイスイ―グルＳＣ</t>
  </si>
  <si>
    <t>グリ―ンエ―ジ</t>
  </si>
  <si>
    <t>デュポンタ―サンＳＰ水和剤</t>
  </si>
  <si>
    <t>カシナガコ―ル</t>
  </si>
  <si>
    <t>アフィパ―ル</t>
  </si>
  <si>
    <t>サキメラノコ―ル</t>
  </si>
  <si>
    <t>エルカ―ド</t>
  </si>
  <si>
    <t>６０頭／カ―ド</t>
  </si>
  <si>
    <t>ＳＤＳド―シャスフロアブル</t>
  </si>
  <si>
    <t>ド―シャスフロアブル</t>
  </si>
  <si>
    <t>石原グリ―ンワ―クＷＰ</t>
  </si>
  <si>
    <t>クサピ―スグリ―ン粒剤</t>
  </si>
  <si>
    <t>シバニ―ドグリ―ン粒剤</t>
  </si>
  <si>
    <t>クサピ―スアップ粒剤</t>
  </si>
  <si>
    <t>シバニ―ドアップ粒剤</t>
  </si>
  <si>
    <t>リブ―ト粒剤</t>
  </si>
  <si>
    <t>マスタリ―粒剤</t>
  </si>
  <si>
    <t>カルコ―ンＤＸ粒剤</t>
  </si>
  <si>
    <t>クサブランカ―ＤＸ粒剤</t>
  </si>
  <si>
    <t>シアナジン・タ―バシル・ＤＢＮ粒剤</t>
  </si>
  <si>
    <t>マスタリ―バリュ―粒剤</t>
  </si>
  <si>
    <t>ネコソギエ―スＺ粒剤</t>
  </si>
  <si>
    <t>クサピ―スⅡ粒剤</t>
  </si>
  <si>
    <t>シバキ―プⅡ粒剤</t>
  </si>
  <si>
    <t>ジエトフェンカルブ・チオファネ―トメチル水和剤</t>
  </si>
  <si>
    <t>ホクコ―ゲッタ―水和剤</t>
  </si>
  <si>
    <t>住化ゲッタ―水和剤</t>
  </si>
  <si>
    <t>日曹ゲッタ―水和剤</t>
  </si>
  <si>
    <t>協友ゲッタ―水和剤</t>
  </si>
  <si>
    <t>スタ―マイトフロアブル</t>
  </si>
  <si>
    <t>シクロスルファムロン・プレチラクロ―ル粒剤</t>
  </si>
  <si>
    <t>ユ―トピア１キロ粒剤</t>
  </si>
  <si>
    <t>ユ―トピア粒剤１５</t>
  </si>
  <si>
    <t>ストッポ―ル液剤</t>
  </si>
  <si>
    <t>日産ストッポ―ル液剤</t>
  </si>
  <si>
    <t>ジクワット・パラコ―ト液剤</t>
  </si>
  <si>
    <t>バイザ―水和剤</t>
  </si>
  <si>
    <t>ＢＡＳＦ嵐スタ―クル箱粒剤</t>
  </si>
  <si>
    <t>ＢＡＳＦ嵐スタ―クル粒剤</t>
  </si>
  <si>
    <t>嵐スタ―クル箱粒剤</t>
  </si>
  <si>
    <t>嵐スタ―クル粒剤</t>
  </si>
  <si>
    <t>ジノテフラン・カスガマイシン・トリシクラゾ―ル・バリダマイシン粉剤</t>
  </si>
  <si>
    <t>ダブルカットバリダスタ―クル粉剤３ＤＬ</t>
  </si>
  <si>
    <t>ジノテフラン・カスガマイシン・トリシクラゾ―ル水和剤</t>
  </si>
  <si>
    <t>ダブルカットスタ―クルフロアブル</t>
  </si>
  <si>
    <t>ジノテフラン・カスガマイシン・トリシクラゾ―ル粉剤</t>
  </si>
  <si>
    <t>ダブルカットスタ―クル粉剤ＤＬ</t>
  </si>
  <si>
    <t>デラウススタ―クル箱粒剤</t>
  </si>
  <si>
    <t>ジノテフラン・チオファネ―トメチル水和剤</t>
  </si>
  <si>
    <t>ホクコ―トップジンスタ―クルフロアブル</t>
  </si>
  <si>
    <t>ジノテフラン・チオファネ―トメチル粉剤</t>
  </si>
  <si>
    <t>ホクコ―トップジンスタ―クル粉剤ＤＬ</t>
  </si>
  <si>
    <t>ジノテフラン・テブフェノジド・カスガマイシン・トリシクラゾ―ル・バリダマイシン粉剤</t>
  </si>
  <si>
    <t>イッカツエ―ス粉剤ＤＬ</t>
  </si>
  <si>
    <t>ワイドナ―エ―ス粉剤ＤＬ</t>
  </si>
  <si>
    <t>トライ２スタ―クル粉剤ＤＬ</t>
  </si>
  <si>
    <t>トライスタ―クル粉剤ＤＬ</t>
  </si>
  <si>
    <t>クミアイトライスタ―クル粉剤ＤＬ</t>
    <rPh sb="12" eb="14">
      <t>フンザイ</t>
    </rPh>
    <phoneticPr fontId="1"/>
  </si>
  <si>
    <t>ジノテフラン・トリシクラゾ―ル・フルトラニル粉剤</t>
  </si>
  <si>
    <t>ビ―ムモンカットスタ―クルＦ粉剤５ＤＬ</t>
  </si>
  <si>
    <t>ジノテフラン・トリシクラゾ―ル・ペンシクロン粉剤</t>
  </si>
  <si>
    <t>ビ―ムモンセレンスタ―クル粉剤５ＤＬ</t>
  </si>
  <si>
    <t>ジノテフラン・トリシクラゾ―ル・メプロニル粉剤</t>
  </si>
  <si>
    <t>ビ―ムバシスタ―クル粉剤５ＤＬ</t>
  </si>
  <si>
    <t>ジノテフラン・トリシクラゾ―ル水和剤</t>
  </si>
  <si>
    <t>ビ―ムエイトスタ―クルゾル</t>
  </si>
  <si>
    <t>ジノテフラン・トリシクラゾ―ル粉剤</t>
  </si>
  <si>
    <t>ビ―ムスタ―クル粉剤５ＤＬ</t>
  </si>
  <si>
    <t>コラトップスタ―クル１キロ粒剤</t>
  </si>
  <si>
    <t>ホクコ―ラブサイドスタ―クルフロアブル</t>
  </si>
  <si>
    <t>ホクコ―ラブサイドスタ―クル粉剤ＤＬ</t>
  </si>
  <si>
    <t>ジノテフラン・ブプロフェジン・トリシクラゾ―ル粉剤</t>
  </si>
  <si>
    <t>日農ビ―ムアプロ―ドスタ―クル粉剤５ＤＬ</t>
  </si>
  <si>
    <t>ジノテフラン・プロベナゾ―ル粒剤</t>
  </si>
  <si>
    <t>Ｄｒ．オリゼスタ―クル箱粒剤</t>
  </si>
  <si>
    <t>Ｄｒ．オリゼスタ―クル箱粒剤ＯＳ</t>
  </si>
  <si>
    <t>ホクコ―ビルダ―スタ―クル箱粒剤</t>
  </si>
  <si>
    <t>ロングリ―チ箱粒剤</t>
  </si>
  <si>
    <t>スタ―ガ―ドプラスＡＬ</t>
  </si>
  <si>
    <t>イモチエ―ススタ―クル粒剤</t>
  </si>
  <si>
    <t>ホクコ―イモチエ―ススタ―クル粒剤</t>
  </si>
  <si>
    <t>スタ―クルメイト液剤１０</t>
  </si>
  <si>
    <t>スタ―クル液剤１０</t>
  </si>
  <si>
    <t>クミアイスタ―クル豆つぶ</t>
  </si>
  <si>
    <t>スタ―クルメイト豆つぶ</t>
  </si>
  <si>
    <t>スタ―クル豆つぶ</t>
  </si>
  <si>
    <t>スタ―クルエア―５０</t>
  </si>
  <si>
    <t>スタ―クルメイトエア―５０</t>
  </si>
  <si>
    <t>スタ―クル顆粒水溶剤</t>
  </si>
  <si>
    <t>ホクコ―スタ―クル顆粒水溶剤</t>
  </si>
  <si>
    <t>スタ―クルＬ粉剤ＤＬ</t>
  </si>
  <si>
    <t>スタ―クルメイトＬ粉剤ＤＬ</t>
  </si>
  <si>
    <t>スタ―クル粉剤ＤＬ</t>
  </si>
  <si>
    <t>ホクコ―スタ―クル粉剤ＤＬ</t>
  </si>
  <si>
    <t>スタ―ガ―ド粒剤</t>
  </si>
  <si>
    <t>スタ―クル１キロＨ粒剤</t>
  </si>
  <si>
    <t>スタ―クルメイト１キロＨ粒剤</t>
  </si>
  <si>
    <t>スタ―クル箱粒剤</t>
  </si>
  <si>
    <t>スタ―クル粒剤</t>
  </si>
  <si>
    <t>スタ―ダム箱粒剤</t>
  </si>
  <si>
    <t>ホクコ―スタ―クル粒剤</t>
  </si>
  <si>
    <t>シハロホップブチル・ジメタメトリン・ピラゾスルフロンエチル・プレチラクロ―ル粒剤</t>
  </si>
  <si>
    <t>シハロホップブチル・シメトリン・ベンフレセ―ト・ＭＣＰＢ粒剤</t>
  </si>
  <si>
    <t>ＭＩＣザ―ベックスＤＸ１キロ粒剤</t>
  </si>
  <si>
    <t>シハロホップブチル・テニルクロ―ル・ベンスルフロンメチル粒剤</t>
  </si>
  <si>
    <t>クリンチャ―バスＭＥ液剤</t>
  </si>
  <si>
    <t>ホクコ―クリンチャ―バスＭＥ液剤</t>
  </si>
  <si>
    <t>日産クリンチャ―バスＭＥ液剤</t>
  </si>
  <si>
    <t>日農クリンチャ―バスＭＥ液剤</t>
  </si>
  <si>
    <t>アグロスクリンチャ―ＥＷ</t>
  </si>
  <si>
    <t>クリンチャ―ＥＷ</t>
  </si>
  <si>
    <t>ホクコ―クリンチャ―ＥＷ</t>
  </si>
  <si>
    <t>日産クリンチャ―ＥＷ</t>
  </si>
  <si>
    <t>アグロスクリンチャ―１キロ粒剤</t>
  </si>
  <si>
    <t>アグロスクリンチャ―ジャンボ</t>
  </si>
  <si>
    <t>クリンチャ―１キロ粒剤</t>
  </si>
  <si>
    <t>クリンチャ―ジャンボ</t>
  </si>
  <si>
    <t>ホクコ―クリンチャ―１キロ粒剤</t>
  </si>
  <si>
    <t>ホクコ―クリンチャ―ジャンボ</t>
  </si>
  <si>
    <t>日産クリンチャ―１キロ粒剤</t>
  </si>
  <si>
    <t>日産クリンチャ―ジャンボ</t>
  </si>
  <si>
    <t>日農クリンチャ―ジャンボ</t>
  </si>
  <si>
    <t>ジフェノコナゾ―ル水和剤</t>
  </si>
  <si>
    <t>ジフェノコナゾ―ル乳剤</t>
  </si>
  <si>
    <t>ヒットゴ―ル液剤ＡＬ</t>
  </si>
  <si>
    <t>シフルフェナミド・トリフルミゾ―ルくん煙剤</t>
  </si>
  <si>
    <t>シフルフェナミド・トリフルミゾ―ル水和剤</t>
  </si>
  <si>
    <t>ＤＡＳガレ―ス乳剤</t>
  </si>
  <si>
    <t>ガレ―ス乳剤</t>
  </si>
  <si>
    <t>ＤＡＳガレ―スＧ</t>
  </si>
  <si>
    <t>ガレ―スＧ</t>
  </si>
  <si>
    <t>シプロコナゾ―ル水和剤</t>
  </si>
  <si>
    <t>シメコナゾ―ル・マンゼブ水和剤</t>
  </si>
  <si>
    <t>テ―ク水和剤</t>
  </si>
  <si>
    <t>シメコナゾ―ル・メトミノストロビン粒剤</t>
  </si>
  <si>
    <t>シメコナゾ―ル水和剤</t>
  </si>
  <si>
    <t>シメコナゾ―ル粒剤</t>
  </si>
  <si>
    <t>ジメタメトリン・ピラゾスルフロンエチル・ピリフタリド・プレチラクロ―ル粒剤</t>
  </si>
  <si>
    <t>ジメタメトリン・ピラゾレ―ト・プレチラクロ―ル・ブロモブチド粒剤</t>
  </si>
  <si>
    <t>ジメタメトリン・ピラゾレ―ト・プレチラクロ―ル・ベンフレセ―ト水和剤</t>
  </si>
  <si>
    <t>ジメタメトリン・ピラゾレ―ト・プレチラクロ―ル・ベンフレセ―ト粒剤</t>
  </si>
  <si>
    <t>ジメタメトリン・ピラゾレ―ト・プレチラクロ―ル粒剤</t>
  </si>
  <si>
    <t>クサホ―プＤ粒剤</t>
  </si>
  <si>
    <t>ジメタメトリン・ピリブチカルブ・プレチラクロ―ル水和剤</t>
  </si>
  <si>
    <t>チバガイギ―・農将軍フロアブル</t>
  </si>
  <si>
    <t>ジメタメトリン・プレチラクロ―ル粒剤</t>
  </si>
  <si>
    <t>ＳＴバレ―ジ粒剤</t>
  </si>
  <si>
    <t>バレ―ジ粒剤</t>
  </si>
  <si>
    <t>協友バレ―ジ粒剤</t>
  </si>
  <si>
    <t>クサナ―シ粒剤</t>
  </si>
  <si>
    <t>モ―ティブ乳剤</t>
  </si>
  <si>
    <t>フィ―ルドスタ―Ｐ乳剤</t>
  </si>
  <si>
    <t>フィ―ルドスタ―乳剤</t>
  </si>
  <si>
    <t>ジメトエ―ト・フェンバレレ―ト乳剤</t>
  </si>
  <si>
    <t>ジメトエ―ト乳剤</t>
  </si>
  <si>
    <t>ホクコ―ジメトエ―ト乳剤</t>
  </si>
  <si>
    <t>ホクコ―フェスティバルＣ水和剤</t>
  </si>
  <si>
    <t>シメトリン・フルセトスルフロン・ベンフレセ―ト粒剤</t>
  </si>
  <si>
    <t>ブイゴ―ルＳＭ１キロ粒剤</t>
  </si>
  <si>
    <t>シメトリン・ベンフレセ―ト・ＭＣＰＢ粒剤</t>
  </si>
  <si>
    <t>ＭＩＣザ―ベックスＳＭ粒剤</t>
  </si>
  <si>
    <t>日農ブリザ―ド水和剤</t>
  </si>
  <si>
    <t>ベトファイタ―顆粒水和剤</t>
  </si>
  <si>
    <t>シュ―ドモナス　フルオレッセンス水和剤</t>
  </si>
  <si>
    <t>ベジキ―パ―水和剤</t>
  </si>
  <si>
    <t>シュ―ドモナス　ロデシア水和剤</t>
  </si>
  <si>
    <t>マスタピ―ス水和剤</t>
  </si>
  <si>
    <t>シラフルオフェン・カスガマイシン・トリシクラゾ―ル・バリダマイシン粉剤</t>
  </si>
  <si>
    <t>シラフルオフェン・カスガマイシン・トリシクラゾ―ル粉剤</t>
  </si>
  <si>
    <t>バリダジョ―カ―粉剤ＤＬ</t>
  </si>
  <si>
    <t>コニファ―水和剤</t>
  </si>
  <si>
    <t>モノドクタ―水和剤</t>
  </si>
  <si>
    <t>トリガ―ド液剤</t>
  </si>
  <si>
    <t>ズッキ―ニ黄斑モザイクウイルス弱毒株水溶剤</t>
  </si>
  <si>
    <t>“京都微研”キュ―ビオＺＹ－０２</t>
  </si>
  <si>
    <t>ストレプトマイシン・チオファネ―トメチル水和剤</t>
  </si>
  <si>
    <t>ファルコンエ―スフロアブル</t>
  </si>
  <si>
    <t>クミアイスピノエ―ス顆粒水和剤</t>
  </si>
  <si>
    <t>サンケイスピノエ―スベイト</t>
  </si>
  <si>
    <t>スピノエ―スフロアブル</t>
  </si>
  <si>
    <t>スピノエ―スベイト</t>
  </si>
  <si>
    <t>スピノエ―ス顆粒水和剤</t>
  </si>
  <si>
    <t>日産スピノエ―ス顆粒水和剤</t>
  </si>
  <si>
    <t>スピノエ―ス箱粒剤</t>
  </si>
  <si>
    <t>クリアザ―ルフロアブル</t>
  </si>
  <si>
    <t>ダニゲッタ―フロアブル</t>
  </si>
  <si>
    <t>スワルスキ―カブリダニ剤</t>
  </si>
  <si>
    <t>スワルスキ―</t>
  </si>
  <si>
    <t>スワルスキ―プラス</t>
  </si>
  <si>
    <t>カダンセ―フ</t>
  </si>
  <si>
    <t>カダンセ―フ原液</t>
  </si>
  <si>
    <t>タ―バシル・ＤＣＭＵ水和剤</t>
  </si>
  <si>
    <t>ゾ―バ―</t>
  </si>
  <si>
    <t>タ―バシル・テトラピオン・テブチウロン粒剤</t>
  </si>
  <si>
    <t>ノンウィ―ド粒剤</t>
  </si>
  <si>
    <t>タ―バシル水和剤</t>
  </si>
  <si>
    <t>粉衣用ペア―カスミンＤ</t>
  </si>
  <si>
    <t>オンダイアエ―ス粒剤</t>
  </si>
  <si>
    <t>ダイアジノン・メチルオイゲノ―ル油剤</t>
  </si>
  <si>
    <t>サンケイユ―ゲサイドＤ</t>
  </si>
  <si>
    <t>ユ―ゲサイドＤ</t>
  </si>
  <si>
    <t>一農ユ―ゲサイドＤ</t>
  </si>
  <si>
    <t>ホクコ―ダイアジノン水和剤３４</t>
  </si>
  <si>
    <t>バイエル　イノ―バＤＸ１キロ粒剤５１</t>
  </si>
  <si>
    <t>バイエルイノ―バＤＸアップ１キロ粒剤５１</t>
  </si>
  <si>
    <t>イノ―バＬフロアブル</t>
  </si>
  <si>
    <t>バイエルイノ―バＬフロアブル</t>
  </si>
  <si>
    <t>ダイムロン・プレチラクロ―ル粒剤</t>
  </si>
  <si>
    <t>パデホ―プ１キロ粒剤</t>
  </si>
  <si>
    <t>ＳＤＳパデホ―プ１キロ粒剤</t>
  </si>
  <si>
    <t>フォロ―アップ１キロ粒剤</t>
  </si>
  <si>
    <t>イネヒ―ロ―１キロ粒剤</t>
  </si>
  <si>
    <t>ホクコ―ダッシュワンフロアブル</t>
  </si>
  <si>
    <t>ツインスタ―１キロ粒剤</t>
  </si>
  <si>
    <t>オリスタ―Ａ</t>
  </si>
  <si>
    <t>クミアイガスタ―ド微粒剤</t>
  </si>
  <si>
    <t>ビ―ナインスプレ―</t>
  </si>
  <si>
    <t>ビ―ナイン顆粒水溶剤</t>
  </si>
  <si>
    <t>家庭園芸用ビ―ナイン水溶剤</t>
  </si>
  <si>
    <t>タフパ―ル</t>
  </si>
  <si>
    <t>ル―チンバリア―ド箱粒剤</t>
  </si>
  <si>
    <t>ブイゲットバリア―ド粒剤</t>
  </si>
  <si>
    <t>エコファイタ―フロアブル</t>
  </si>
  <si>
    <t>エコファイタ―フロアブル３</t>
  </si>
  <si>
    <t>バリア―ド顆粒水和剤</t>
  </si>
  <si>
    <t>バリア―ド箱粒剤</t>
  </si>
  <si>
    <t>アミスタ―アクタラＳＣ</t>
  </si>
  <si>
    <t>協友アミスタ―アクタラＳＣ</t>
  </si>
  <si>
    <t>クル―ザ―ＭＡＸＸ</t>
  </si>
  <si>
    <t>リ―ズン顆粒水和剤</t>
  </si>
  <si>
    <t>カダンスプレ―ＥＸ</t>
  </si>
  <si>
    <t>クル―ザ―４８</t>
  </si>
  <si>
    <t>ビ―トルコップ顆粒水和剤</t>
  </si>
  <si>
    <t>クル―ザ―ＦＳ３０</t>
  </si>
  <si>
    <t>キ―プレイヤ―</t>
  </si>
  <si>
    <t>ＳＧダコグリ―ン顆粒水和剤</t>
  </si>
  <si>
    <t>クミアイダコグリ―ン</t>
  </si>
  <si>
    <t>ダコグリ―ン顆粒水和剤</t>
  </si>
  <si>
    <t>理研ダコグリ―ン顆粒水和剤</t>
  </si>
  <si>
    <t>チウラム・チオファネ―トメチル水和剤</t>
  </si>
  <si>
    <t>ホ―マイコ―ト</t>
  </si>
  <si>
    <t>ホ―マイ水和剤</t>
  </si>
  <si>
    <t>ベンレ―トＴ水和剤２０</t>
  </si>
  <si>
    <t>ベンレ―トＴコ―ト</t>
  </si>
  <si>
    <t>チウラム・ペフラゾエ―ト水和剤</t>
  </si>
  <si>
    <t>ＵＢＥヘルシ―ドＴフロアブル</t>
  </si>
  <si>
    <t>ホクコ―ヘルシ―ドＴフロアブル</t>
  </si>
  <si>
    <t>ティ―ビック水和剤</t>
  </si>
  <si>
    <t>キヒゲンディ―フロアブル</t>
  </si>
  <si>
    <t>リラ―クＤＦ</t>
  </si>
  <si>
    <t>リ―フガ―ド顆粒水和剤</t>
  </si>
  <si>
    <t>チオファネ―トメチル・マンネブ水和剤</t>
  </si>
  <si>
    <t>チオファネ―トメチル・メトコナゾ―ル水和剤</t>
  </si>
  <si>
    <t>トップスペ―ス顆粒水和剤</t>
  </si>
  <si>
    <t>トップバスタ―顆粒水和剤</t>
    <rPh sb="7" eb="9">
      <t>カリュウ</t>
    </rPh>
    <rPh sb="9" eb="12">
      <t>スイワザイ</t>
    </rPh>
    <phoneticPr fontId="1"/>
  </si>
  <si>
    <t>チオファネ―トメチル・メパニピリム水和剤</t>
  </si>
  <si>
    <t>クミアイブロ―ドワン顆粒水和剤</t>
  </si>
  <si>
    <t>ブロ―ドワン顆粒水和剤</t>
  </si>
  <si>
    <t>チオファネ―トメチルペ―スト剤</t>
  </si>
  <si>
    <t>トップジンＭオイルペ―スト</t>
  </si>
  <si>
    <t>トップジンＭペ―スト</t>
  </si>
  <si>
    <t>チオファネ―トメチル水和剤</t>
  </si>
  <si>
    <t>ホクコ―トップジンＭ水和剤</t>
  </si>
  <si>
    <t>チオファネ―トメチル粉剤</t>
  </si>
  <si>
    <t>ベミパ―ル</t>
  </si>
  <si>
    <t>ハ―モニ―細粒剤Ｆ</t>
  </si>
  <si>
    <t>グレ―タム箱粒剤</t>
  </si>
  <si>
    <t>チリカ・ワ―カ―</t>
  </si>
  <si>
    <t>デシルアルコ―ル・ブトルアリン乳剤</t>
  </si>
  <si>
    <t>ニュ―ファムイエロ―リボンＳ</t>
  </si>
  <si>
    <t>デシルアルコ―ル乳剤</t>
  </si>
  <si>
    <t>デスメディファム・フェンメディファム・Ｓ－メトラクロ―ル乳剤</t>
  </si>
  <si>
    <t>テトラコナゾ―ル・銅水和剤</t>
  </si>
  <si>
    <t>ホクコ―ホクガ―ドＣ顆粒水和剤</t>
  </si>
  <si>
    <t>テトラコナゾ―ル液剤</t>
  </si>
  <si>
    <t>サルバト―レＭＥ</t>
  </si>
  <si>
    <t>フロ―ラガ―ドＡＬ</t>
  </si>
  <si>
    <t>テトラコナゾ―ル乳剤</t>
  </si>
  <si>
    <t>ホクコ―ホクガ―ド乳剤</t>
  </si>
  <si>
    <t>テニルクロ―ル・ピリブチカルブ・ベンスルフロンメチル水和剤</t>
  </si>
  <si>
    <t>テニルクロ―ル・ベンゾビシクロン水和剤</t>
  </si>
  <si>
    <t>テニルクロ―ル水和剤</t>
  </si>
  <si>
    <t>アルハ―ブフロアブル</t>
  </si>
  <si>
    <t>テニルクロ―ル粒剤</t>
  </si>
  <si>
    <t>アルハ―ブ粒剤</t>
  </si>
  <si>
    <t>テブコナゾ―ル・トリフロキシストロビン水和剤</t>
  </si>
  <si>
    <t>デディケ―トフロアブル</t>
  </si>
  <si>
    <t>ナティ―ボフロアブル</t>
  </si>
  <si>
    <t>テブコナゾ―ル・ヒドロキシイソキサゾ―ル水和剤</t>
  </si>
  <si>
    <t>ラブガ―ド水和剤</t>
  </si>
  <si>
    <t>テブコナゾ―ル・ペンシクロン水和剤</t>
  </si>
  <si>
    <t>テブコナゾ―ル水和剤</t>
  </si>
  <si>
    <t>オンリ―ワンフロアブル</t>
  </si>
  <si>
    <t>クルセイダ―フロアブル</t>
  </si>
  <si>
    <t>ホクコ―オンリ―ワンフロアブル</t>
  </si>
  <si>
    <t>ミラ―ジュフロアブル</t>
  </si>
  <si>
    <t>ロニ―Ｖ粒剤</t>
  </si>
  <si>
    <t>マスタリ―Ｖ粒剤</t>
  </si>
  <si>
    <t>レ―ルウェイ粒剤</t>
  </si>
  <si>
    <t>ＪＣハ―ビック水和剤</t>
  </si>
  <si>
    <t>ハ―ビックＳＣ</t>
  </si>
  <si>
    <t>ハ―ビック水和剤</t>
  </si>
  <si>
    <t>ＪＣハ―ビック粒剤</t>
  </si>
  <si>
    <t>ハ―ビック粒剤</t>
  </si>
  <si>
    <t>アプロ―ドロムダンモンカットエア―</t>
  </si>
  <si>
    <t>アプロ―ドロムダンモンカットＦ粉剤ＤＬ</t>
  </si>
  <si>
    <t>ガ―ドワン水和剤</t>
  </si>
  <si>
    <t>ホクコ―ガ―ドワン水和剤</t>
  </si>
  <si>
    <t>ホクコ―ロムダンエア―</t>
  </si>
  <si>
    <t>ホクコ―ロムダンゾル</t>
  </si>
  <si>
    <t>ホクコ―ロムダンフロアブル</t>
  </si>
  <si>
    <t>ロムダンエア―</t>
  </si>
  <si>
    <t>日農ロムダンエア―</t>
  </si>
  <si>
    <t>ホ―ネスト乳剤</t>
  </si>
  <si>
    <t>ボデ―ガ―ドフロアブル</t>
  </si>
  <si>
    <t>ボデ―ガ―ド１キロ粒剤</t>
  </si>
  <si>
    <t>ＪＡマイティ―ワン１キロ粒剤</t>
  </si>
  <si>
    <t>バイエルマイティ―ワン１キロ粒剤</t>
  </si>
  <si>
    <t>ホクコ―マイティ―ワン１キロ粒剤</t>
  </si>
  <si>
    <t>フォ―ス粒剤</t>
  </si>
  <si>
    <t>日農フォ―ス粒剤</t>
  </si>
  <si>
    <t>クミアイノ―モルト乳剤</t>
  </si>
  <si>
    <t>日農ノ―モルト乳剤</t>
  </si>
  <si>
    <t>園芸用デンプンスプレ―</t>
  </si>
  <si>
    <t>ト―トリルア剤</t>
    <rPh sb="6" eb="7">
      <t>ザイ</t>
    </rPh>
    <phoneticPr fontId="1"/>
  </si>
  <si>
    <t>アルファ―ド液剤</t>
  </si>
  <si>
    <t>シバキ―ププラスα</t>
  </si>
  <si>
    <t>シバレンジャ―</t>
  </si>
  <si>
    <t>ＨＣＣザイトロンアミンスプレ―液剤</t>
  </si>
  <si>
    <t>ザイトロンアミンスプレ―液剤</t>
  </si>
  <si>
    <t>しつこい雑草退治スプレ―</t>
  </si>
  <si>
    <t>エコホ―プ</t>
  </si>
  <si>
    <t>エコホ―プＤＪ</t>
  </si>
  <si>
    <t>エコホ―プドライ</t>
  </si>
  <si>
    <t>トリシクラゾ―ル・バリダマイシン・フェリムゾン粉剤</t>
  </si>
  <si>
    <t>トリシクラゾ―ル・バリダマイシン水和剤</t>
  </si>
  <si>
    <t>ビ―ムバリダゾル</t>
  </si>
  <si>
    <t>トリシクラゾ―ル・フェリムゾン水和剤</t>
  </si>
  <si>
    <t>トリシクラゾ―ル・フェリムゾン粉剤</t>
  </si>
  <si>
    <t>トリシクラゾ―ル・フルトラニル水和剤</t>
  </si>
  <si>
    <t>ビ―ムエイトモンカットフロアブル</t>
  </si>
  <si>
    <t>トリシクラゾ―ル・プロヘキサジオンカルシウム塩粉剤</t>
  </si>
  <si>
    <t>ビ―ムビビフル粉剤５ＤＬ</t>
  </si>
  <si>
    <t>トリシクラゾ―ル水和剤</t>
  </si>
  <si>
    <t>ＳＴビ―ムエイトゾル</t>
  </si>
  <si>
    <t>ＳＴビ―ムゾル</t>
  </si>
  <si>
    <t>クミアイビ―ムエイトゾル</t>
  </si>
  <si>
    <t>クミアイビ―ムゾル</t>
  </si>
  <si>
    <t>ビ―ムエイトゾル</t>
  </si>
  <si>
    <t>ビ―ムゾル</t>
  </si>
  <si>
    <t>トリシクラゾ―ル粉剤</t>
  </si>
  <si>
    <t>クミアイビ―ム粉剤ＤＬ</t>
  </si>
  <si>
    <t>ビ―ム粉剤ＤＬ</t>
  </si>
  <si>
    <t>トリシクラゾ―ル粒剤</t>
  </si>
  <si>
    <t>クミアイビ―ム粒剤</t>
  </si>
  <si>
    <t>スサ―ノマックス液剤</t>
  </si>
  <si>
    <t>トリフルミゾ―ルくん煙剤</t>
  </si>
  <si>
    <t>トリフルミゾ―ル水和剤</t>
  </si>
  <si>
    <t>トリフルミゾ―ル乳剤</t>
  </si>
  <si>
    <t>ＳＴサプロ―ル乳剤</t>
  </si>
  <si>
    <t>クミアイサプロ―ル乳剤</t>
  </si>
  <si>
    <t>サプロ―ル乳剤</t>
  </si>
  <si>
    <t>住商サプロ―ル乳剤</t>
  </si>
  <si>
    <t>トルクロホスメチル・ヒドロキシイソキサゾ―ル粉剤</t>
  </si>
  <si>
    <t>ダブルイ―グル</t>
  </si>
  <si>
    <t>グリ―ンエイト顆粒水和剤</t>
  </si>
  <si>
    <t>グランサ―水和剤</t>
  </si>
  <si>
    <t>ホクコ―リゾレックス水和剤</t>
  </si>
  <si>
    <t>ホクコ―リゾレックス粉剤</t>
  </si>
  <si>
    <t>石原ワンホ―プ乳剤</t>
  </si>
  <si>
    <t>ベストガ―ド水溶剤</t>
  </si>
  <si>
    <t>わさび用ベストガ―ド水溶剤</t>
  </si>
  <si>
    <t>協友ベストガ―ド水溶剤</t>
  </si>
  <si>
    <t>ベストガ―ド粉剤ＤＬ</t>
  </si>
  <si>
    <t>ベストガ―ド粒剤</t>
  </si>
  <si>
    <t>協友ベストガ―ド粒剤</t>
  </si>
  <si>
    <t>ノニルフェノ―ルスルホン酸銅水和剤</t>
  </si>
  <si>
    <t>ノニルフェノ―ルスルホン酸銅乳剤</t>
  </si>
  <si>
    <t>カウンタ―フロアブル</t>
  </si>
  <si>
    <t>ＳＤＳカウンタ―フロアブル</t>
  </si>
  <si>
    <t>大塚カウンタ―フロアブル</t>
    <rPh sb="0" eb="2">
      <t>オオツカ</t>
    </rPh>
    <phoneticPr fontId="1"/>
  </si>
  <si>
    <t>カウンタ―乳剤</t>
  </si>
  <si>
    <t>マガンカウンタ―乳剤</t>
  </si>
  <si>
    <t>パクロブトラゾ―ル水和剤</t>
  </si>
  <si>
    <t>パクロブトラゾ―ル粒剤</t>
  </si>
  <si>
    <t>パスツ―リア　ペネトランス水和剤</t>
  </si>
  <si>
    <t>ハスモンキラ―</t>
  </si>
  <si>
    <t>セレナ―デ水和剤</t>
  </si>
  <si>
    <t>バイオワ―ク水和剤</t>
  </si>
  <si>
    <t>バチスタ―水和剤</t>
  </si>
  <si>
    <t>ボトキラ―水和剤</t>
  </si>
  <si>
    <t>日農ボトキラ―水和剤</t>
  </si>
  <si>
    <t>ホクコ―ブラシンバリダゾル</t>
  </si>
  <si>
    <t>ホクコ―ブラシンバリダフロアブル</t>
  </si>
  <si>
    <t>バリダシンエア―</t>
  </si>
  <si>
    <t>ホクコ―バリダシンエア―</t>
  </si>
  <si>
    <t>ホクコ―バリダシン液剤５</t>
  </si>
  <si>
    <t>ホクコ―バリダシン粉剤ＤＬ</t>
  </si>
  <si>
    <t>インプ―ルＤＦ</t>
  </si>
  <si>
    <t>シャド―水和剤</t>
  </si>
  <si>
    <t>ビ―トア―ミルア剤</t>
  </si>
  <si>
    <t>グラスショ―ト液剤</t>
  </si>
  <si>
    <t>ノミニ―液剤</t>
  </si>
  <si>
    <t>理研ショ―トキ―プ液剤</t>
  </si>
  <si>
    <t>ヒドロキシイソキサゾ―ル・プロピコナゾ―ル水和剤</t>
  </si>
  <si>
    <t>ミックレ―ト水和剤</t>
  </si>
  <si>
    <t>ヒドロキシイソキサゾ―ル・メタラキシルＭ液剤</t>
  </si>
  <si>
    <t>タチガレエ―スＭ液剤</t>
  </si>
  <si>
    <t>ホクサンタチガレエ―スＭ液剤</t>
  </si>
  <si>
    <t>ヒドロキシイソキサゾ―ル・メタラキシルＭ粉剤</t>
  </si>
  <si>
    <t>タチガレエ―スＭ粉剤</t>
  </si>
  <si>
    <t>ホクサンタチガレエ―スＭ粉剤</t>
  </si>
  <si>
    <t>ヒドロキシイソキサゾ―ル液剤</t>
  </si>
  <si>
    <t>ヒドロキシイソキサゾ―ル複合肥料</t>
  </si>
  <si>
    <t>ヒドロキシイソキサゾ―ル粉剤</t>
  </si>
  <si>
    <t>ビフェナゼ―ト水和剤</t>
  </si>
  <si>
    <t>マイトコ―ネフロアブル</t>
  </si>
  <si>
    <t>ＦＭＣテルスタ―ジェット</t>
  </si>
  <si>
    <t>新富士テルスタ―ジェット</t>
  </si>
  <si>
    <t>日曹テルスタ―ジェット</t>
  </si>
  <si>
    <t>テルスタ―２ＳＣ</t>
  </si>
  <si>
    <t>テルスタ―フロアブル</t>
  </si>
  <si>
    <t>テルスタ―水和剤</t>
  </si>
  <si>
    <t>日産テルスタ―水和剤</t>
  </si>
  <si>
    <t>ＩＳＫテルスタ―フロアブル</t>
  </si>
  <si>
    <t>ＩＳＫテルスタ―水和剤</t>
    <rPh sb="8" eb="11">
      <t>スイワザイ</t>
    </rPh>
    <phoneticPr fontId="1"/>
  </si>
  <si>
    <t>ピラクロニル・ピラゾレ―ト・ベンゾビシクロン水和剤</t>
  </si>
  <si>
    <t>ピラクロニル・ピラゾレ―ト・ベンゾビシクロン粒剤</t>
  </si>
  <si>
    <t>フルパワ―ＭＸ１キロ粒剤</t>
  </si>
  <si>
    <t>メガゼ―タフロアブル</t>
  </si>
  <si>
    <t>メガゼ―タ１キロ粒剤</t>
  </si>
  <si>
    <t>メガゼ―タジャンボ</t>
  </si>
  <si>
    <t>ピラクロエ―スフロアブル</t>
  </si>
  <si>
    <t>ピラクロエ―スジャンボ</t>
  </si>
  <si>
    <t>ピラゾスルフロンエチル・ピリフタリド・プレチラクロ―ル水和剤</t>
  </si>
  <si>
    <t>ピラゾスルフロンエチル・ピリフタリド・プレチラクロ―ル粒剤</t>
  </si>
  <si>
    <t>アピロスタ―１キロ粒剤</t>
  </si>
  <si>
    <t>ＳＤＳダブルスタ―ＳＢ顆粒</t>
  </si>
  <si>
    <t>ダブルスタ―ＳＢ顆粒</t>
  </si>
  <si>
    <t>ダブルスタ―ＳＢ１キロ粒剤</t>
  </si>
  <si>
    <t>アグリ―ン顆粒水和剤</t>
  </si>
  <si>
    <t>ピラゾレ―ト・フェントラザミド・ベンゾビシクロン水和剤</t>
  </si>
  <si>
    <t>ピラゾレ―ト・フェントラザミド・ベンフレセ―ト水和剤</t>
  </si>
  <si>
    <t>ピラゾレ―ト・フェントラザミド・ベンフレセ―ト粒剤</t>
  </si>
  <si>
    <t>ピラゾレ―ト・ブタクロ―ル粒剤</t>
  </si>
  <si>
    <t>ピラゾレ―ト・プロピリスルフロン水和剤</t>
  </si>
  <si>
    <t>ピラゾレ―ト・プロピリスルフロン粒剤</t>
  </si>
  <si>
    <t>キクンジャ―Ｚ１キロ粒剤</t>
  </si>
  <si>
    <t>ピラゾレ―ト・ペントキサゾン水和剤</t>
  </si>
  <si>
    <t>ＭＩＣスウィ―プフロアブル</t>
  </si>
  <si>
    <t>ピラゾレ―ト粒剤</t>
  </si>
  <si>
    <t>サンバ―ド粒剤</t>
  </si>
  <si>
    <t>エコパ―トフロアブル</t>
  </si>
  <si>
    <t>芝用エコパ―トＦＬ</t>
  </si>
  <si>
    <t>ピリフタリド・プレチラクロ―ル・ベンスルフロンメチル・メソトリオン粒剤</t>
  </si>
  <si>
    <t>ピリフタリド・プレチラクロ―ル・ベンスルフロンメチル水和剤</t>
  </si>
  <si>
    <t>ピリフタリド・プレチラクロ―ル・ベンスルフロンメチル粒剤</t>
  </si>
  <si>
    <t>ピリブチカルブ・プレチラクロ―ル乳剤</t>
  </si>
  <si>
    <t>アグロスシ―ゼットフロアブル</t>
  </si>
  <si>
    <t>プル―トＭＣ</t>
  </si>
  <si>
    <t>ラノ―テ―プ</t>
  </si>
  <si>
    <t>ラノ―乳剤</t>
  </si>
  <si>
    <t>ファンタ―フ顆粒水和剤</t>
  </si>
  <si>
    <t>理研ファンタ―フ顆粒水和剤</t>
  </si>
  <si>
    <t>マイトクリ―ン</t>
  </si>
  <si>
    <t>ベストパ―トナ―ジャンボ</t>
  </si>
  <si>
    <t>ベストパ―トナ―豆つぶ２５０</t>
  </si>
  <si>
    <t>ベストパ―トナ―１キロ粒剤</t>
  </si>
  <si>
    <t>ＢＡＳＦヒエクリ―ンバサグラン粒剤</t>
  </si>
  <si>
    <t>ヒエクリ―ンバサグラン粒剤</t>
  </si>
  <si>
    <t>ヒエクリ―ン豆つぶ２５０</t>
  </si>
  <si>
    <t>ヒエクリ―ン１キロ粒剤</t>
  </si>
  <si>
    <t>ワンステ―ジ１キロ粒剤</t>
  </si>
  <si>
    <t>パイベニカＶスプレ―</t>
  </si>
  <si>
    <t>デラウスプリンスリンバ―箱粒剤</t>
  </si>
  <si>
    <t>コメホ―プ箱粒剤</t>
  </si>
  <si>
    <t>フィプロニル・チフルザミド・トリシクラゾ―ル粒剤</t>
  </si>
  <si>
    <t>日産ビ―ムプリンスグレ―タム箱粒剤</t>
  </si>
  <si>
    <t>フィプロニル・チフルザミド・プロベナゾ―ル粒剤</t>
  </si>
  <si>
    <t>ビルダ―プリンスグレ―タム粒剤</t>
  </si>
  <si>
    <t>ホクコ―ビルダ―プリンスグレ―タム粒剤</t>
  </si>
  <si>
    <t>フィプロニル・トリシクラゾ―ル粒剤</t>
  </si>
  <si>
    <t>ビ―ムプリンス粒剤</t>
  </si>
  <si>
    <t>日産ビ―ムプリンス粒剤</t>
  </si>
  <si>
    <t>プリンスリンバ―箱粒剤</t>
  </si>
  <si>
    <t>フィプロニル・プロベナゾ―ル粒剤</t>
  </si>
  <si>
    <t>ビルダ―プリンス粒剤</t>
  </si>
  <si>
    <t>ファ―ストオリゼプリンス粒剤１０</t>
  </si>
  <si>
    <t>ホクコ―Ｄｒ．オリゼプリンス粒剤１０</t>
  </si>
  <si>
    <t>ホクコ―Ｄｒ．オリゼプリンス粒剤６</t>
  </si>
  <si>
    <t>ホクコ―ビルダ―プリンス粒剤</t>
  </si>
  <si>
    <t>ホクコ―ファ―ストオリゼプリンス粒剤１０</t>
  </si>
  <si>
    <t>日産オリゼメ―トプリンス粒剤</t>
  </si>
  <si>
    <t>ホクコ―ブラシンゾル</t>
  </si>
  <si>
    <t>ホクコ―ブラシンフロアブル</t>
  </si>
  <si>
    <t>ホクコ―ブラシン粉剤ＤＬ</t>
  </si>
  <si>
    <t>ＭＩＣクサトリ―ＤＸジャンボＬ</t>
  </si>
  <si>
    <t>クサトリ―ＤＸ１キロ粒剤５１</t>
  </si>
  <si>
    <t>クサトリ―ＤＸジャンボＬ</t>
  </si>
  <si>
    <t>クサトリ―ＢＳＸジャンボＨ</t>
  </si>
  <si>
    <t>クサトリ―ＢＳＸジャンボＬ</t>
  </si>
  <si>
    <t>フェンバレレ―ト・ＭＥＰ水和剤</t>
  </si>
  <si>
    <t>パ―マチオン水和剤</t>
  </si>
  <si>
    <t>協友パ―マチオン水和剤</t>
  </si>
  <si>
    <t>日農パ―マチオン水和剤</t>
  </si>
  <si>
    <t>フェンバレレ―ト・マラソン水和剤</t>
  </si>
  <si>
    <t>フェンピロキシメ―ト・ブプロフェジン水和剤</t>
  </si>
  <si>
    <t>アプロ―ドエ―スフロアブル</t>
  </si>
  <si>
    <t>フェンピロキシメ―ト水和剤</t>
  </si>
  <si>
    <t>フェンブコナゾ―ル・マンゼブ水和剤</t>
  </si>
  <si>
    <t>フェンブコナゾ―ル水和剤</t>
  </si>
  <si>
    <t>インダ―フロアブル</t>
  </si>
  <si>
    <t>フェンブコナゾ―ル乳剤</t>
  </si>
  <si>
    <t>クミアイデビュ―乳剤</t>
  </si>
  <si>
    <t>デビュ―乳剤</t>
  </si>
  <si>
    <t>スミロディ―水和剤</t>
  </si>
  <si>
    <t>スミロディ―乳剤</t>
  </si>
  <si>
    <t>ガ―デンアシストクイ―ンスプレ―</t>
  </si>
  <si>
    <t>ベニカグリ―ンＶスプレ―</t>
  </si>
  <si>
    <t>ウィニングスプレ―</t>
  </si>
  <si>
    <t>ガ―デンアシストエ―ススプレ―</t>
  </si>
  <si>
    <t>ムシパワ―ＡＬ</t>
  </si>
  <si>
    <t>ロディ―くん煙顆粒</t>
  </si>
  <si>
    <t>ホクコ―ロディ―水和剤</t>
  </si>
  <si>
    <t>ロディ―ＷＤＧ</t>
  </si>
  <si>
    <t>ロディ―水和剤</t>
  </si>
  <si>
    <t>ホクコ―ロディ―乳剤</t>
  </si>
  <si>
    <t>ロディ―乳剤</t>
  </si>
  <si>
    <t>バイエルジャストミ―ト顆粒水和剤</t>
  </si>
  <si>
    <t>パスワ―ド顆粒水和剤</t>
  </si>
  <si>
    <t>ベタハ―ブフロアブル</t>
  </si>
  <si>
    <t>ホクサンベタハ―ブフロアブル</t>
  </si>
  <si>
    <t>ベタナ―ル乳剤</t>
  </si>
  <si>
    <t>フォ―ルウェブルア剤</t>
  </si>
  <si>
    <t>ニトルア―＜アメシロ＞</t>
  </si>
  <si>
    <t>ホクコ―ラブサイドフロアブル</t>
  </si>
  <si>
    <t>ホクコ―ラブサイド粉剤ＤＬ</t>
  </si>
  <si>
    <t>ブタクロ―ル・ＡＣＮ粒剤</t>
  </si>
  <si>
    <t>ア―クエ―ス１キロ粒剤</t>
  </si>
  <si>
    <t>ア―クエ―ス粒剤</t>
  </si>
  <si>
    <t>ブタクロ―ル・ペントキサゾン乳剤</t>
  </si>
  <si>
    <t>ブタクロ―ル乳剤</t>
  </si>
  <si>
    <t>マ―シェット乳剤</t>
  </si>
  <si>
    <t>モンサントマ―シェット乳剤</t>
  </si>
  <si>
    <t>ブタクロ―ル粒剤</t>
  </si>
  <si>
    <t>マ―シェット１キロ粒剤</t>
  </si>
  <si>
    <t>マ―シェットジャンボ</t>
  </si>
  <si>
    <t>マ―シェット粒剤５</t>
  </si>
  <si>
    <t>スミクレ―ト粒剤</t>
  </si>
  <si>
    <t>クレマ―ト乳剤</t>
  </si>
  <si>
    <t>サンケイクレマ―ト乳剤</t>
  </si>
  <si>
    <t>タフラ―乳剤８０</t>
  </si>
  <si>
    <t>ホクコ―クレマ―ト乳剤</t>
  </si>
  <si>
    <t>日農クレマ―ト乳剤</t>
  </si>
  <si>
    <t>サンケイクレマ―トＵ粒剤</t>
  </si>
  <si>
    <t>ホクコ―クレマ―トＵ粒剤</t>
  </si>
  <si>
    <t>住化クレマ―トＵ粒剤</t>
  </si>
  <si>
    <t>日農クレマ―トＵ粒剤</t>
  </si>
  <si>
    <t>バイケ―ン</t>
  </si>
  <si>
    <t>アプロ―ドモンカットエア―</t>
  </si>
  <si>
    <t>アプロ―ドフロアブル</t>
  </si>
  <si>
    <t>アプロ―ド水和剤</t>
  </si>
  <si>
    <t>アプロ―ド粉剤ＤＬ</t>
  </si>
  <si>
    <t>アプロ―ド粒剤</t>
  </si>
  <si>
    <t>フラメトピル・メトコナゾ―ル水和剤</t>
  </si>
  <si>
    <t>エ―ツ―ジ―</t>
  </si>
  <si>
    <t>リンバ―顆粒水和剤</t>
  </si>
  <si>
    <t>ホクコ―リンバ―粒剤</t>
  </si>
  <si>
    <t>リンバ―１キロ粒剤</t>
  </si>
  <si>
    <t>リンバ―箱粒剤</t>
  </si>
  <si>
    <t>リンバ―粒剤</t>
  </si>
  <si>
    <t>セイビア―フロアブル２０</t>
  </si>
  <si>
    <t>シバキ―プＰｒｏ顆粒水和剤</t>
  </si>
  <si>
    <t>ブロ―ドケア顆粒水和剤</t>
  </si>
  <si>
    <t>家庭園芸用ブロ―ドケア顆粒水和剤</t>
  </si>
  <si>
    <t>フルトラニル・プロピコナゾ―ル水和剤</t>
  </si>
  <si>
    <t>ラクオ―・モンカット</t>
  </si>
  <si>
    <t>フルバリネ―トくん煙剤</t>
  </si>
  <si>
    <t>フルバリネ―ト水和剤</t>
  </si>
  <si>
    <t>フルバリネ―ト乳剤</t>
  </si>
  <si>
    <t>カスケ―ド乳剤</t>
  </si>
  <si>
    <t>スティンガ―フロアブル</t>
  </si>
  <si>
    <t>コンクル―ド顆粒水和剤</t>
  </si>
  <si>
    <t>ダイロ―ドＷＤＧ</t>
  </si>
  <si>
    <t>フルルプリミド―ル水和剤</t>
  </si>
  <si>
    <t>グリ―ンフィ―ルド水和剤</t>
  </si>
  <si>
    <t>フルルプリミド―ル粒剤</t>
  </si>
  <si>
    <t>グリ―ンフィ―ルド粒剤</t>
  </si>
  <si>
    <t>プレチラクロ―ル・ベンゾビシクロン水和剤</t>
  </si>
  <si>
    <t>プレチラクロ―ル・ベンゾフェナップ水和剤</t>
  </si>
  <si>
    <t>ホクコ―ユニハ―ブフロアブル</t>
  </si>
  <si>
    <t>プレチラクロ―ル・メソトリオン粒剤</t>
  </si>
  <si>
    <t>マキシ―ＭＸ１キロ粒剤</t>
  </si>
  <si>
    <t>プレチラクロ―ル乳剤</t>
  </si>
  <si>
    <t>プレチラクロ―ル粒剤</t>
  </si>
  <si>
    <t>バリケ―ドフロアブル</t>
  </si>
  <si>
    <t>ホクコ―スミレックス水和剤</t>
  </si>
  <si>
    <t>ダラ―キック</t>
  </si>
  <si>
    <t>ムギレンジャ―乳剤</t>
  </si>
  <si>
    <t>キックボクサ―細粒剤Ｆ</t>
  </si>
  <si>
    <t>ボクサ―</t>
  </si>
  <si>
    <t>タ―フシャワ―</t>
  </si>
  <si>
    <t>プレビク―ルＮ液剤</t>
  </si>
  <si>
    <t>日曹プレビク―ルＮ液剤</t>
  </si>
  <si>
    <t>プロピコナゾ―ル液剤</t>
  </si>
  <si>
    <t>バナ―マックス液剤</t>
  </si>
  <si>
    <t>プロピコナゾ―ル乳剤</t>
  </si>
  <si>
    <t>カ―ブＳＣ</t>
  </si>
  <si>
    <t>カ―ブ水和剤</t>
  </si>
  <si>
    <t>ジャスモメ―ト液剤</t>
  </si>
  <si>
    <t>ゼオンジャスモメ―ト液剤</t>
  </si>
  <si>
    <t>アントラコ―ル顆粒水和剤</t>
  </si>
  <si>
    <t>プロテクメ―トＷＤＧ</t>
  </si>
  <si>
    <t>ゼ―タファイヤフロアブル</t>
  </si>
  <si>
    <t>ゼ―タファイヤ１キロ粒剤</t>
  </si>
  <si>
    <t>ゼ―タファイヤジャンボ</t>
  </si>
  <si>
    <t>ＳＤＳブルゼ―タフロアブル</t>
  </si>
  <si>
    <t>ブルゼ―タフロアブル</t>
  </si>
  <si>
    <t>ＳＤＳブルゼ―タ１キロ粒剤</t>
  </si>
  <si>
    <t>ＳＤＳブルゼ―タジャンボ</t>
  </si>
  <si>
    <t>ブルゼ―タ１キロ粒剤</t>
  </si>
  <si>
    <t>ブルゼ―タジャンボ</t>
  </si>
  <si>
    <t>ゼ―タワンフロアブル</t>
  </si>
  <si>
    <t>協友ゼ―タワンフロアブル</t>
  </si>
  <si>
    <t>ゼ―タワン１キロ粒剤</t>
  </si>
  <si>
    <t>ゼ―タワンジャンボ</t>
  </si>
  <si>
    <t>協友ゼ―タワン１キロ粒剤</t>
  </si>
  <si>
    <t>プロピレングリコ―ルモノ脂肪酸エステル・ポリオキシン水和剤</t>
  </si>
  <si>
    <t>プロピレングリコ―ルモノ脂肪酸エステル乳剤</t>
  </si>
  <si>
    <t>ビビフルペ―スト</t>
  </si>
  <si>
    <t>プロベナゾ―ル水和剤</t>
  </si>
  <si>
    <t>プロベナゾ―ル複合肥料</t>
  </si>
  <si>
    <t>くみあいオリゼメ―ト入り複合燐加安２６４</t>
  </si>
  <si>
    <t>くみあいコ―プガ―ド一発６６４</t>
  </si>
  <si>
    <t>プロベナゾ―ル粒剤</t>
  </si>
  <si>
    <t>オリゼメ―ト１キロ粒剤</t>
  </si>
  <si>
    <t>オリゼメ―ト粒剤</t>
  </si>
  <si>
    <t>オリゼメ―ト粒剤２０</t>
  </si>
  <si>
    <t>オリゼメ―ト粒剤４０</t>
  </si>
  <si>
    <t>ファ―ストオリゼ箱粒剤</t>
  </si>
  <si>
    <t>ホクコ―Ｄｒ．オリゼ箱粒剤</t>
  </si>
  <si>
    <t>ホクコ―オリゼメ―ト１キロ粒剤</t>
  </si>
  <si>
    <t>ホクコ―オリゼメ―ト粒剤</t>
  </si>
  <si>
    <t>ホクコ―オリゼメ―ト粒剤２０</t>
  </si>
  <si>
    <t>ＧＦクサレンジャ―</t>
  </si>
  <si>
    <t>クサレンジャ―</t>
  </si>
  <si>
    <t>サンケイハイバ―Ｘ</t>
  </si>
  <si>
    <t>ハイバ―Ｘ</t>
  </si>
  <si>
    <t>ウィ―ドコロン粒剤</t>
  </si>
  <si>
    <t>クサヒ―ロ―</t>
  </si>
  <si>
    <t>ハイバ―Ｘ粒剤</t>
  </si>
  <si>
    <t>ハイバ―Ｘ粒剤１．５</t>
  </si>
  <si>
    <t>プロメトリン・Ｓ－メトラクロ―ル水和剤</t>
  </si>
  <si>
    <t>コダ―ルＳ水和剤</t>
  </si>
  <si>
    <t>プロメトリン・ベンチオカ―ブ乳剤</t>
  </si>
  <si>
    <t>サタ―ンバアロ乳剤</t>
  </si>
  <si>
    <t>プロメトリン・ベンチオカ―ブ粒剤</t>
  </si>
  <si>
    <t>サタ―ンバアロ粒剤</t>
  </si>
  <si>
    <t>ゲザガ―ド５０</t>
  </si>
  <si>
    <t>クサカリテイオ―ジャンボ</t>
  </si>
  <si>
    <t>ショキニ―２５０グラム</t>
  </si>
  <si>
    <t>ショキニ―フロアブル</t>
  </si>
  <si>
    <t>ブロ―ドスマッシュＳＣ</t>
  </si>
  <si>
    <t>ヘキサコナゾ―ル水和剤</t>
  </si>
  <si>
    <t>ネコソギエ―スＶ粒剤</t>
  </si>
  <si>
    <t>ラ―チＥ粒剤</t>
  </si>
  <si>
    <t>デュポンベルパ―水溶剤</t>
  </si>
  <si>
    <t>ＨＣＣレ―ルシャ―プ粒剤</t>
  </si>
  <si>
    <t>クサハンタ―ＤＸ粒剤</t>
  </si>
  <si>
    <t>ベルパ―１．５粒剤</t>
  </si>
  <si>
    <t>レ―ルシャ―プ粒剤</t>
  </si>
  <si>
    <t>プリファ―ド水和剤</t>
  </si>
  <si>
    <t>ＢＡＳＦワイドパワ―粒剤</t>
  </si>
  <si>
    <t>ワイドパワ―粒剤</t>
  </si>
  <si>
    <t>ＳＴダコレ―ト水和剤</t>
  </si>
  <si>
    <t>クミアイダコレ―ト水和剤</t>
  </si>
  <si>
    <t>昭和ダコレ―ト水和剤</t>
  </si>
  <si>
    <t>ＧＦベンレ―ト水和剤</t>
  </si>
  <si>
    <t>きのこ用ベンレ―ト水和剤</t>
  </si>
  <si>
    <t>ベンレ―ト水和剤</t>
  </si>
  <si>
    <t>緑化用ベンレ―ト水和剤</t>
  </si>
  <si>
    <t>ペフラゾエ―ト乳剤</t>
  </si>
  <si>
    <t>ＵＢＥヘルシ―ド乳剤</t>
  </si>
  <si>
    <t>ホクコ―ヘルシ―ド乳剤</t>
  </si>
  <si>
    <t>ペルメトリン・イミベンコナゾ―ル乳剤</t>
  </si>
  <si>
    <t>ムシキント―ル</t>
  </si>
  <si>
    <t>園芸用キンチョ―ルＳ</t>
  </si>
  <si>
    <t>ガ―デンアシストキングスプレ―</t>
  </si>
  <si>
    <t>ベニカＸスプレ―</t>
  </si>
  <si>
    <t>ガ―デンア―スＡ</t>
  </si>
  <si>
    <t>ガ―デンア―スＢ</t>
  </si>
  <si>
    <t>園芸用キンチョ―ルＥ</t>
  </si>
  <si>
    <t>エンバ―ＭＣ</t>
  </si>
  <si>
    <t>ベジタメ―トＡＬ</t>
  </si>
  <si>
    <t>花木用ハンドスプレ―</t>
  </si>
  <si>
    <t>ホクコ―アディオンフロアブル</t>
  </si>
  <si>
    <t>ホクコ―アディオン乳剤</t>
  </si>
  <si>
    <t>野菜用ハンドスプレ―</t>
  </si>
  <si>
    <t>ガ―ドベイトＡ</t>
  </si>
  <si>
    <t>セレンタ―フ顆粒水和剤</t>
  </si>
  <si>
    <t>セレンタ―フ粒剤</t>
  </si>
  <si>
    <t>ドラ―ド液剤</t>
  </si>
  <si>
    <t>ビ―エ―液剤</t>
  </si>
  <si>
    <t>ホクコ―ル―バン粒剤</t>
  </si>
  <si>
    <t>ザ―ク１キロ粒剤７５</t>
  </si>
  <si>
    <t>フォ―カスショットジャンボ</t>
  </si>
  <si>
    <t>科研フォ―カスショットジャンボ</t>
  </si>
  <si>
    <t>ショウエ―スフロアブル</t>
  </si>
  <si>
    <t>ショウエ―ス１キロ粒剤</t>
  </si>
  <si>
    <t>ホクコ―バサグラン液剤（ナトリウム塩）</t>
  </si>
  <si>
    <t>バサグランタ―フ</t>
  </si>
  <si>
    <t>ホクコ―バサグラン粒剤（ナトリウム塩）</t>
  </si>
  <si>
    <t>プロポ―ズ顆粒水和剤</t>
  </si>
  <si>
    <t>ワイドヒッタ―顆粒水和剤</t>
  </si>
  <si>
    <t>ベンチオカ―ブ・ペンディメタリン・リニュロン乳剤</t>
  </si>
  <si>
    <t>クリアタ―ン乳剤</t>
  </si>
  <si>
    <t>ベンチオカ―ブ・ペンディメタリン・リニュロン粉粒剤</t>
  </si>
  <si>
    <t>クリアタ―ン細粒剤Ｆ</t>
  </si>
  <si>
    <t>ベンチオカ―ブ乳剤</t>
  </si>
  <si>
    <t>サタ―ン乳剤</t>
  </si>
  <si>
    <t>フル―ツセイバ―</t>
  </si>
  <si>
    <t>ホクコ―フル―ツセイバ―</t>
  </si>
  <si>
    <t>兼商フル―ツセイバ―</t>
  </si>
  <si>
    <t>エキガゾ―ル</t>
  </si>
  <si>
    <t>ゴ―ゴ―サン乳剤</t>
  </si>
  <si>
    <t>ゴ―ゴ―サン乳剤３０</t>
  </si>
  <si>
    <t>ゴ―ゴ―サン細粒剤Ｆ</t>
  </si>
  <si>
    <t>クリアホ―プフロアブル</t>
  </si>
  <si>
    <t>兼商クリアホ―プフロアブル</t>
  </si>
  <si>
    <t>ベクサ―フロアブル</t>
  </si>
  <si>
    <t>ホクコ―メテオフロアブル</t>
  </si>
  <si>
    <t>ベクサ―１キロ粒剤</t>
  </si>
  <si>
    <t>ホクコ―メテオ１キロ粒剤</t>
  </si>
  <si>
    <t>ベンフレセ―ト水和剤</t>
  </si>
  <si>
    <t>ベンフレセ―ト粒剤</t>
  </si>
  <si>
    <t>ザ―ベックス粒剤</t>
  </si>
  <si>
    <t>ボ―ベリア　バシア―ナ剤</t>
  </si>
  <si>
    <t>ボ―ベリアン</t>
  </si>
  <si>
    <t>ボ―ベリア　バシア―ナ水和剤</t>
  </si>
  <si>
    <t>ボタニガ―ド水和剤</t>
  </si>
  <si>
    <t>ボ―ベリア　バシア―ナ乳剤</t>
  </si>
  <si>
    <t>ボタニガ―ドＥＳ</t>
  </si>
  <si>
    <t>ボ―ベリア　ブロンニアティ剤</t>
  </si>
  <si>
    <t>ホスチアゼ―ト液剤</t>
  </si>
  <si>
    <t>ガ―ドホ―プ液剤</t>
  </si>
  <si>
    <t>ネマバスタ―</t>
  </si>
  <si>
    <t>ホスチアゼ―ト粒剤</t>
  </si>
  <si>
    <t>ニワエ―ス粒剤</t>
  </si>
  <si>
    <t>石原ネマトリンエ―ス粒剤</t>
  </si>
  <si>
    <t>グリ―ンビセットＤＦ</t>
  </si>
  <si>
    <t>シグネチャ―ＷＤＧ</t>
  </si>
  <si>
    <t>トリビュ―トＯＤ</t>
  </si>
  <si>
    <t>フランカットスプレ―</t>
  </si>
  <si>
    <t>ベジタ―ボＤＦ</t>
  </si>
  <si>
    <t>ホクコ―ベジタ―ボＤＦ</t>
  </si>
  <si>
    <t>エア―タック乳剤</t>
  </si>
  <si>
    <t>トモノ―ル</t>
  </si>
  <si>
    <t>トモノ―ルＳ</t>
  </si>
  <si>
    <t>ハ―ベストオイル</t>
  </si>
  <si>
    <t>ホクコ―スピンドロン乳剤</t>
  </si>
  <si>
    <t>ラビサンスプレ―</t>
  </si>
  <si>
    <t>出光ハ―ベストオイル</t>
  </si>
  <si>
    <t>日農スプレ―オイル</t>
  </si>
  <si>
    <t>ホクコ―マラソン乳剤</t>
  </si>
  <si>
    <t>レ―バスフロアブル</t>
  </si>
  <si>
    <t>ブロ―ダ水和剤</t>
  </si>
  <si>
    <t>リドミルゴ―ルドＭＺ</t>
  </si>
  <si>
    <t>グリ―ンダイセンＭ水和剤</t>
  </si>
  <si>
    <t>グリ―ンペンコゼブ水和剤</t>
  </si>
  <si>
    <t>ホクサングリ―ンペンコゼブ水和剤</t>
  </si>
  <si>
    <t>エムダイファ―水和剤</t>
  </si>
  <si>
    <t>サンケイエムダイファ―水和剤</t>
  </si>
  <si>
    <t>マイロ―ズ殺菌スプレ―</t>
  </si>
  <si>
    <t>ラリ―水和剤</t>
  </si>
  <si>
    <t>ラリ―乳剤</t>
  </si>
  <si>
    <t>ミヤコスタ―</t>
  </si>
  <si>
    <t>マツガ―ド</t>
  </si>
  <si>
    <t>ランネ―ト４５ＤＦ</t>
  </si>
  <si>
    <t>ランネ―ト微粒剤Ｆ</t>
  </si>
  <si>
    <t>マイキラ―</t>
  </si>
  <si>
    <t>ハ―ブラックＷＤＧ</t>
  </si>
  <si>
    <t>フォリオゴ―ルド</t>
  </si>
  <si>
    <t>サブデュ―マックス液剤</t>
  </si>
  <si>
    <t>メチルイソチオシアネ―ト・Ｄ－Ｄ油剤</t>
  </si>
  <si>
    <t>メチルイソチオシアネ―ト油剤</t>
  </si>
  <si>
    <t>メチルオイゲノ―ル剤</t>
  </si>
  <si>
    <t>サンケイメチルオイゲノ―ル</t>
  </si>
  <si>
    <t>ランナ―フロアブル</t>
  </si>
  <si>
    <t>ランナ―粉剤ＤＬ</t>
  </si>
  <si>
    <t>メトコナゾ―ル水和剤</t>
  </si>
  <si>
    <t>ワ―クアップフロアブル</t>
  </si>
  <si>
    <t>メトコナゾ―ル乳剤</t>
  </si>
  <si>
    <t>ホクコ―ワ―クアップＳ乳剤</t>
  </si>
  <si>
    <t>ワ―クアップ乳剤</t>
  </si>
  <si>
    <t>メトコナゾ―ル粉剤</t>
  </si>
  <si>
    <t>ホクコ―ワ―クアップ粉剤ＤＬ</t>
  </si>
  <si>
    <t>ワ―クアップ粉剤ＤＬ</t>
  </si>
  <si>
    <t>サ―ベルＤＦ</t>
  </si>
  <si>
    <t>ラ―チＨ粒剤</t>
  </si>
  <si>
    <t>ラ―チ粒剤</t>
  </si>
  <si>
    <t>メピコ―トクロリド液剤</t>
  </si>
  <si>
    <t>フラスタ―液剤</t>
  </si>
  <si>
    <t>日曹フラスタ―液剤</t>
  </si>
  <si>
    <t>３００頭／シ―ト</t>
  </si>
  <si>
    <t>くり専用ヨ―カヒュ―ム</t>
  </si>
  <si>
    <t>マイヒュ―ム</t>
  </si>
  <si>
    <t>ヤシママイヒュ―ム</t>
  </si>
  <si>
    <t>ヨ―ドスルフロンメチルナトリウム塩水和剤</t>
  </si>
  <si>
    <t>デスティニ―ＷＤＧ</t>
  </si>
  <si>
    <t>ハ―レイＤＦ</t>
  </si>
  <si>
    <t>エピヒュ―ム</t>
  </si>
  <si>
    <t>エピヒュ―ム小球</t>
  </si>
  <si>
    <t>ユ―ピ―エルエピヒュ―ム</t>
  </si>
  <si>
    <t>ユ―ピ―エルエピヒュ―ム小球</t>
  </si>
  <si>
    <t>メリ―ネコ１号</t>
  </si>
  <si>
    <t>メリ―ネコりん化亜鉛</t>
  </si>
  <si>
    <t>ホクコ―レナパック水和剤</t>
  </si>
  <si>
    <t>ホクコ―レナパック顆粒水和剤</t>
  </si>
  <si>
    <t>塩酸レバミゾ―ル液剤</t>
  </si>
  <si>
    <t>マッケンジ―</t>
  </si>
  <si>
    <t>クサト―ルＦＰ水溶剤</t>
  </si>
  <si>
    <t>デゾレ―トＡ</t>
  </si>
  <si>
    <t>クサト―ルＦＰ粒剤</t>
  </si>
  <si>
    <t>クロレ―トＳ</t>
  </si>
  <si>
    <t>カヤクカルパ―粉粒剤１６</t>
  </si>
  <si>
    <t>カルパ―粉粒剤１６</t>
  </si>
  <si>
    <t>ベニカマイルドスプレ―</t>
  </si>
  <si>
    <t>シ―ドラックＬ水和剤</t>
  </si>
  <si>
    <t>シ―ドラック水和剤</t>
  </si>
  <si>
    <t>アルムグリ―ン</t>
  </si>
  <si>
    <t>ア―リ―セ―フ</t>
  </si>
  <si>
    <t>ア―リ―セ―フスプレ―</t>
  </si>
  <si>
    <t>ガ―デンアシストパ―ムスプレ―</t>
  </si>
  <si>
    <t>グリンガ―ド</t>
  </si>
  <si>
    <t>グリンガ―ド・ＮＥＯ</t>
  </si>
  <si>
    <t>グリンガ―ド・エイト</t>
  </si>
  <si>
    <t>ガ―デントップ</t>
  </si>
  <si>
    <t>サルファ―ゾル</t>
  </si>
  <si>
    <t>アトミロン印農薬用（ボルド―液用）粉末生石灰</t>
  </si>
  <si>
    <t>オキヤマタ印ボルド―液用粉末生石灰</t>
  </si>
  <si>
    <t>カネジュウ印ボルド―液用生石灰</t>
  </si>
  <si>
    <t>カネジュウ印ボルド―液用粉末生石灰</t>
  </si>
  <si>
    <t>マルカ印ボルド―液用生石灰</t>
  </si>
  <si>
    <t>マルカ印ボルド―液用粉末生石灰</t>
  </si>
  <si>
    <t>マルキチ印ボルド―液用生石灰</t>
  </si>
  <si>
    <t>マルキチ印ボルド―液用粉末生石灰</t>
  </si>
  <si>
    <t>マルコ印ボルド―液用生石灰</t>
  </si>
  <si>
    <t>マルコ印ボルド―液用粉末生石灰</t>
  </si>
  <si>
    <t>ヤマタ印ボルド―液用粉末生石灰</t>
  </si>
  <si>
    <t>ヤマニ印ボルド―液用生石灰</t>
  </si>
  <si>
    <t>丸京印ボルド―液用生石灰</t>
  </si>
  <si>
    <t>丸京印ボルド―液用粉末生石灰</t>
  </si>
  <si>
    <t>上州石灰ボルド―液用粉末生石灰</t>
  </si>
  <si>
    <t>田中ボルド―液用生石灰</t>
  </si>
  <si>
    <t>菱印ボルド―液用生石灰</t>
  </si>
  <si>
    <t>菱印ボルド―液用粉末生石灰</t>
  </si>
  <si>
    <t>エス・カ・ベ―石灰窒素５０防散</t>
  </si>
  <si>
    <t>エス・カ・ベ―粒状石灰窒素</t>
  </si>
  <si>
    <t>カルメ―ト５５</t>
  </si>
  <si>
    <t>カルメ―ト６０</t>
  </si>
  <si>
    <t>コ―プケミカル石灰窒素５０</t>
  </si>
  <si>
    <t>コ―プケミカル粒状石灰窒素４０</t>
  </si>
  <si>
    <t>コ―プケミカル粒状石灰窒素５５</t>
  </si>
  <si>
    <t>ランテクタ―</t>
  </si>
  <si>
    <t>ホワイトコ―ト</t>
  </si>
  <si>
    <t>カリグリ―ン</t>
  </si>
  <si>
    <t>家庭園芸用カリグリ―ン</t>
  </si>
  <si>
    <t>ＪＣジ―ファイン水和剤</t>
  </si>
  <si>
    <t>サンケイジ―ファイン水和剤</t>
  </si>
  <si>
    <t>ジ―ファイン水和剤</t>
  </si>
  <si>
    <t>ハ―モメイト水溶剤</t>
  </si>
  <si>
    <t>Ｋ．Ｋステッカ―</t>
  </si>
  <si>
    <t>アイヤ―エ―ス</t>
  </si>
  <si>
    <t>アグロガ―ド</t>
  </si>
  <si>
    <t>アプロ―チＢＩ</t>
  </si>
  <si>
    <t>アルソ―プ３０</t>
  </si>
  <si>
    <t>クサリノ―</t>
  </si>
  <si>
    <t>クサリノ―１０</t>
  </si>
  <si>
    <t>クミアイニ―ズ</t>
  </si>
  <si>
    <t>クミテンエ―ス</t>
  </si>
  <si>
    <t>グラスチッカ―</t>
  </si>
  <si>
    <t>サ―ファクタントＷＫ</t>
  </si>
  <si>
    <t>サブマ―ジ</t>
  </si>
  <si>
    <t>サンケイサ―ファクタント３０</t>
  </si>
  <si>
    <t>ダイコ―ト</t>
  </si>
  <si>
    <t>ニ―ズ</t>
  </si>
  <si>
    <t>ハイテンパワ―</t>
  </si>
  <si>
    <t>ブラボ―</t>
  </si>
  <si>
    <t>ブレイクスル―</t>
  </si>
  <si>
    <t>マイリノ―</t>
  </si>
  <si>
    <t>ミックスパワ―</t>
  </si>
  <si>
    <t>リノ―エ―ス</t>
  </si>
  <si>
    <t>レインコ―ト</t>
  </si>
  <si>
    <t>ワイドコ―ト</t>
  </si>
  <si>
    <t>一農サ―ファクタント３０</t>
  </si>
  <si>
    <t>丸和サ―ファクタント３０</t>
  </si>
  <si>
    <t>展着パウダ―３０</t>
  </si>
  <si>
    <t>展着剤アグラ―</t>
  </si>
  <si>
    <t>理研スプレイザ―</t>
  </si>
  <si>
    <t>理研スプレイザ―エ―ス</t>
  </si>
  <si>
    <t>クリ―ンカップ</t>
  </si>
  <si>
    <t>銅・フルジオキソニル・ペフラゾエ―ト水和剤</t>
  </si>
  <si>
    <t>ＵＢＥモミガ―ドＣ水和剤</t>
  </si>
  <si>
    <t>ホクコ―モミガ―ドＣ・ＤＦ</t>
  </si>
  <si>
    <t>ホクコ―モミガ―ドＣ水和剤</t>
  </si>
  <si>
    <t>モミガ―ドＣ水和剤</t>
  </si>
  <si>
    <t>ＩＣボルド―４１２</t>
  </si>
  <si>
    <t>ＩＣボルド―４８Ｑ</t>
  </si>
  <si>
    <t>ＩＣボルド―６６Ｄ</t>
  </si>
  <si>
    <t>Ｚボルド―</t>
  </si>
  <si>
    <t>グリ―ンドクタ―Ⅱ</t>
  </si>
  <si>
    <t>サンボルド―</t>
  </si>
  <si>
    <t>ドイツボルド―Ａ</t>
  </si>
  <si>
    <t>ドイツボルド―ＤＦ</t>
  </si>
  <si>
    <t>フジド―Ｌフロアブル</t>
  </si>
  <si>
    <t>フジド―フロアブル</t>
  </si>
  <si>
    <t>ベニド―ＤＦ</t>
  </si>
  <si>
    <t>ベニド―水和剤</t>
  </si>
  <si>
    <t>ポテガ―ドＤＦ</t>
  </si>
  <si>
    <t>ホドガヤユ―ピ―エルキュプロフィックス４０</t>
  </si>
  <si>
    <t>ボルド―</t>
  </si>
  <si>
    <t>日曹ムッシュボルド―ＤＦ</t>
  </si>
  <si>
    <t>野菜類種子消毒用ドイツボルド―Ａ</t>
  </si>
  <si>
    <t>Ｚボルド―粉剤ＤＬ</t>
  </si>
  <si>
    <t>ホクコ―撒粉ボルド―粉剤ＤＬ</t>
  </si>
  <si>
    <t>オキシンド―水和剤８０</t>
  </si>
  <si>
    <t>キノンド―フロアブル</t>
  </si>
  <si>
    <t>キノンド―水和剤４０</t>
  </si>
  <si>
    <t>キノンド―水和剤８０</t>
  </si>
  <si>
    <t>バッチレ―ト</t>
  </si>
  <si>
    <t>アプロ―ドイオウフロアブル</t>
  </si>
  <si>
    <t>イデクリ―ン水和剤</t>
  </si>
  <si>
    <t>サンケイ園芸ボルド―</t>
  </si>
  <si>
    <t>ナメクジキラ―Ｆエ―ス</t>
  </si>
  <si>
    <t>ナメト―ル</t>
  </si>
  <si>
    <t>パイレ―ツ粒剤</t>
    <rPh sb="5" eb="7">
      <t>リュウザイ</t>
    </rPh>
    <phoneticPr fontId="1"/>
  </si>
  <si>
    <t>カ―メックス顆粒水和剤</t>
    <rPh sb="6" eb="8">
      <t>カリュウ</t>
    </rPh>
    <rPh sb="8" eb="11">
      <t>スイワザイ</t>
    </rPh>
    <phoneticPr fontId="1"/>
  </si>
  <si>
    <t>グリホサ―トイソプロピルアミン塩液剤</t>
    <rPh sb="15" eb="16">
      <t>エン</t>
    </rPh>
    <rPh sb="16" eb="18">
      <t>エキザイ</t>
    </rPh>
    <phoneticPr fontId="1"/>
  </si>
  <si>
    <t>こっぱみじんシャワ―</t>
  </si>
  <si>
    <t>グルホシネ―トPナトリウム塩液剤</t>
    <rPh sb="13" eb="14">
      <t>エン</t>
    </rPh>
    <rPh sb="14" eb="16">
      <t>エキザイ</t>
    </rPh>
    <phoneticPr fontId="1"/>
  </si>
  <si>
    <t>ピラゾスルフロンエチル・ピリフタリド・プレチラクロ―ル・メソトリオン粒剤</t>
  </si>
  <si>
    <t>ロ―タスMX１キロ粒剤</t>
    <rPh sb="9" eb="11">
      <t>リュウザイ</t>
    </rPh>
    <phoneticPr fontId="1"/>
  </si>
  <si>
    <t>ロ―タスMXジャンボ</t>
  </si>
  <si>
    <t>プロ―ルプラス乳剤</t>
    <rPh sb="7" eb="9">
      <t>ニュウザイ</t>
    </rPh>
    <phoneticPr fontId="1"/>
  </si>
  <si>
    <t>オ―ベストオリゼ１０箱粒剤</t>
    <rPh sb="10" eb="11">
      <t>ハコ</t>
    </rPh>
    <rPh sb="11" eb="13">
      <t>リュウザイ</t>
    </rPh>
    <phoneticPr fontId="1"/>
  </si>
  <si>
    <t>ビ―トア―ミルア剤</t>
    <rPh sb="8" eb="9">
      <t>ザイ</t>
    </rPh>
    <phoneticPr fontId="1"/>
  </si>
  <si>
    <t>ＩＳＫラグビ―ＭＣ粒剤</t>
    <rPh sb="9" eb="11">
      <t>リュウザイ</t>
    </rPh>
    <phoneticPr fontId="1"/>
  </si>
  <si>
    <t>グリホサ―トイソプロピルアミン塩・ブロマシル・メコプロップＰカリウム塩液剤</t>
    <rPh sb="15" eb="16">
      <t>シオ</t>
    </rPh>
    <phoneticPr fontId="1"/>
  </si>
  <si>
    <t>ネコソギロングシャワ―</t>
  </si>
  <si>
    <t>ピラゾスルフロンエチル・ピリフタリド・プレチラクロ―ル・メソトリオン粒剤</t>
    <rPh sb="34" eb="36">
      <t>リュウザイ</t>
    </rPh>
    <phoneticPr fontId="1"/>
  </si>
  <si>
    <t>エバ―ゴルフォルテ箱粒剤</t>
    <rPh sb="9" eb="10">
      <t>ハコ</t>
    </rPh>
    <rPh sb="10" eb="12">
      <t>リュウザイ</t>
    </rPh>
    <phoneticPr fontId="1"/>
  </si>
  <si>
    <t>イミダクロプリド・クロラントラニリプロ―ル・イソチアニル・ペンフルフェン粒剤</t>
    <rPh sb="36" eb="38">
      <t>リュウザイ</t>
    </rPh>
    <phoneticPr fontId="1"/>
  </si>
  <si>
    <t>エバ―ゴルワイド箱粒剤</t>
  </si>
  <si>
    <t>エバ―ゴル箱粒剤</t>
    <rPh sb="5" eb="6">
      <t>ハコ</t>
    </rPh>
    <rPh sb="6" eb="8">
      <t>リュウザイ</t>
    </rPh>
    <phoneticPr fontId="1"/>
  </si>
  <si>
    <t>トリフルミゾ―ル乳剤</t>
    <rPh sb="8" eb="10">
      <t>ニュウザイ</t>
    </rPh>
    <phoneticPr fontId="1"/>
  </si>
  <si>
    <t>ザンプロタ―フ</t>
  </si>
  <si>
    <t>シアントラニリプロ―ル水和剤</t>
  </si>
  <si>
    <t>シアントラニリプロ―ル水和剤</t>
    <rPh sb="11" eb="14">
      <t>スイワザイ</t>
    </rPh>
    <phoneticPr fontId="1"/>
  </si>
  <si>
    <t>スパ―ダ顆粒水和剤</t>
    <rPh sb="4" eb="6">
      <t>カリュウ</t>
    </rPh>
    <rPh sb="6" eb="9">
      <t>スイワザイ</t>
    </rPh>
    <phoneticPr fontId="1"/>
  </si>
  <si>
    <t>ウィンタ―パワ―</t>
  </si>
  <si>
    <t>パナヒュ―ム</t>
  </si>
  <si>
    <t>パナヒュ―ム小球</t>
    <rPh sb="6" eb="7">
      <t>ショウ</t>
    </rPh>
    <rPh sb="7" eb="8">
      <t>キュウ</t>
    </rPh>
    <phoneticPr fontId="1"/>
  </si>
  <si>
    <t>ア―セナルパワ―</t>
  </si>
  <si>
    <t>スマ―トフレッシュ　タブ</t>
  </si>
  <si>
    <t>Nフェラモ―ル</t>
  </si>
  <si>
    <t>NSフェラモ―ル</t>
  </si>
  <si>
    <t>ベニカベジフルVスプレ―</t>
  </si>
  <si>
    <t>デュポン　ハ―レイDF</t>
  </si>
  <si>
    <t>エチプロ―ル・フサライド水和剤</t>
  </si>
  <si>
    <t>エチプロ―ル・フサライド水和剤</t>
    <rPh sb="12" eb="15">
      <t>スイワザイ</t>
    </rPh>
    <phoneticPr fontId="1"/>
  </si>
  <si>
    <t>ホクコ―ラブサイドキラップフロアブル</t>
  </si>
  <si>
    <t>トリフルミゾ―ル水和剤</t>
    <rPh sb="8" eb="11">
      <t>スイワザイ</t>
    </rPh>
    <phoneticPr fontId="1"/>
  </si>
  <si>
    <t>メトコナゾ―ル水和剤</t>
    <rPh sb="7" eb="10">
      <t>スイワザイ</t>
    </rPh>
    <phoneticPr fontId="1"/>
  </si>
  <si>
    <t>フルバリネ―ト乳剤</t>
    <rPh sb="7" eb="9">
      <t>ニュウザイ</t>
    </rPh>
    <phoneticPr fontId="1"/>
  </si>
  <si>
    <t>ジメタメトリン・ブタクロ―ル乳剤</t>
    <rPh sb="14" eb="16">
      <t>ニュウザイ</t>
    </rPh>
    <phoneticPr fontId="1"/>
  </si>
  <si>
    <t>クラ―ルＥＷ</t>
  </si>
  <si>
    <t>シバレンジャ―シャワ―</t>
  </si>
  <si>
    <t>シバキ―プエ―スシャワ―</t>
  </si>
  <si>
    <t>スタ―マイトプラスフロアブル</t>
  </si>
  <si>
    <t>オ―ルスタ―スプレ―</t>
  </si>
  <si>
    <t>キノンド―顆粒水和剤</t>
    <rPh sb="5" eb="7">
      <t>カリュウ</t>
    </rPh>
    <rPh sb="7" eb="10">
      <t>スイワザイ</t>
    </rPh>
    <phoneticPr fontId="1"/>
  </si>
  <si>
    <t>カイガラムシエアゾ―ル</t>
  </si>
  <si>
    <t>ピラゾレ―ト・ベンゾビシクロン・メタゾスルフロン粒剤</t>
    <rPh sb="24" eb="26">
      <t>リュウザイ</t>
    </rPh>
    <phoneticPr fontId="1"/>
  </si>
  <si>
    <t>ア―ルタイプ１キロ粒剤</t>
    <rPh sb="9" eb="11">
      <t>リュウザイ</t>
    </rPh>
    <phoneticPr fontId="1"/>
  </si>
  <si>
    <t>イネヒ―ロ―ジャンボ</t>
  </si>
  <si>
    <t>シアントラニリプロ―ル・イソチアニル粒剤</t>
    <rPh sb="18" eb="20">
      <t>リュウザイ</t>
    </rPh>
    <phoneticPr fontId="1"/>
  </si>
  <si>
    <t>スタウトパディ―ト箱粒剤</t>
    <rPh sb="9" eb="10">
      <t>ハコ</t>
    </rPh>
    <rPh sb="10" eb="12">
      <t>リュウザイ</t>
    </rPh>
    <phoneticPr fontId="1"/>
  </si>
  <si>
    <t>ル―チンデュオ箱粒剤</t>
    <rPh sb="7" eb="8">
      <t>ハコ</t>
    </rPh>
    <rPh sb="8" eb="10">
      <t>リュウザイ</t>
    </rPh>
    <phoneticPr fontId="1"/>
  </si>
  <si>
    <t>シアントラニリプロ―ル粒剤</t>
  </si>
  <si>
    <t>シアントラニリプロ―ル粒剤</t>
    <rPh sb="11" eb="13">
      <t>リュウザイ</t>
    </rPh>
    <phoneticPr fontId="1"/>
  </si>
  <si>
    <t>パディ―ト箱粒剤</t>
    <rPh sb="5" eb="6">
      <t>ハコ</t>
    </rPh>
    <rPh sb="6" eb="8">
      <t>リュウザイ</t>
    </rPh>
    <phoneticPr fontId="1"/>
  </si>
  <si>
    <t>クミアイパディ―ト箱粒剤</t>
    <rPh sb="9" eb="10">
      <t>ハコ</t>
    </rPh>
    <rPh sb="10" eb="12">
      <t>リュウザイ</t>
    </rPh>
    <phoneticPr fontId="1"/>
  </si>
  <si>
    <t>日曹ベリマ―クＳＣ</t>
    <rPh sb="0" eb="2">
      <t>ニッソウ</t>
    </rPh>
    <phoneticPr fontId="1"/>
  </si>
  <si>
    <t>アルファ―プロ１キロ粒剤５１</t>
    <rPh sb="10" eb="12">
      <t>リュウザイ</t>
    </rPh>
    <phoneticPr fontId="1"/>
  </si>
  <si>
    <t>クミスタ―１キロ粒剤７５</t>
    <rPh sb="8" eb="10">
      <t>リュウザイ</t>
    </rPh>
    <phoneticPr fontId="1"/>
  </si>
  <si>
    <t>アルファ―プロ１キロ粒剤７５</t>
    <rPh sb="10" eb="12">
      <t>リュウザイ</t>
    </rPh>
    <phoneticPr fontId="1"/>
  </si>
  <si>
    <t>ピラゾスルフロンエチル・ベンチオカ―ブ・ペントキサゾン粒剤</t>
    <rPh sb="27" eb="29">
      <t>リュウザイ</t>
    </rPh>
    <phoneticPr fontId="1"/>
  </si>
  <si>
    <t>カルブチレ―ト・ＤＢＮ・ＤＣＭＵ粒剤</t>
    <rPh sb="16" eb="18">
      <t>リュウザイ</t>
    </rPh>
    <phoneticPr fontId="1"/>
  </si>
  <si>
    <t>ラ―チＲＸ粒剤</t>
    <rPh sb="5" eb="7">
      <t>リュウザイ</t>
    </rPh>
    <phoneticPr fontId="1"/>
  </si>
  <si>
    <t>リベレ―タ―フロアブル</t>
  </si>
  <si>
    <t>リベレ―タ―Ｇ</t>
  </si>
  <si>
    <t>クサピ―ス粒剤</t>
    <rPh sb="5" eb="7">
      <t>リュウザイ</t>
    </rPh>
    <phoneticPr fontId="1"/>
  </si>
  <si>
    <t>クロルメコ―ト液剤</t>
    <rPh sb="7" eb="9">
      <t>エキザイ</t>
    </rPh>
    <phoneticPr fontId="1"/>
  </si>
  <si>
    <t>ダニレンジャ―ＤＣ</t>
  </si>
  <si>
    <t>フレンダ―フロアブル</t>
  </si>
  <si>
    <t>ＳＤＳフレンダ―フロアブル</t>
  </si>
  <si>
    <t>スピノサド・フィプロニル・プロベナゾ―ル粒剤</t>
    <rPh sb="20" eb="22">
      <t>リュウザイ</t>
    </rPh>
    <phoneticPr fontId="1"/>
  </si>
  <si>
    <t>ホクコ―Ｄｒ．オリゼプリンススピノ粒剤６</t>
    <rPh sb="17" eb="19">
      <t>リュウザイ</t>
    </rPh>
    <phoneticPr fontId="1"/>
  </si>
  <si>
    <t>スピノサド・フィプロニル・プロペナゾ―ル粒剤</t>
    <rPh sb="20" eb="22">
      <t>リュウザイ</t>
    </rPh>
    <phoneticPr fontId="1"/>
  </si>
  <si>
    <t>チッパ―乳剤</t>
    <rPh sb="4" eb="6">
      <t>ニュウザイ</t>
    </rPh>
    <phoneticPr fontId="1"/>
  </si>
  <si>
    <t>ハスラ―ＲＸ粉剤ＤＬ</t>
    <rPh sb="6" eb="8">
      <t>フンザイ</t>
    </rPh>
    <phoneticPr fontId="1"/>
  </si>
  <si>
    <t>チ―ムワ―ク粉剤ＤＬ</t>
    <rPh sb="6" eb="8">
      <t>フンザイ</t>
    </rPh>
    <phoneticPr fontId="1"/>
  </si>
  <si>
    <t>ベンフラカルブ・プロベナゾ―ル粒剤</t>
    <rPh sb="15" eb="17">
      <t>リュウザイ</t>
    </rPh>
    <phoneticPr fontId="1"/>
  </si>
  <si>
    <t>ＯＡＴオリゼメ―トオンコル粒剤</t>
    <rPh sb="13" eb="15">
      <t>リュウザイ</t>
    </rPh>
    <phoneticPr fontId="1"/>
  </si>
  <si>
    <t>スケダチエ―ス１キロ粒剤</t>
    <rPh sb="10" eb="12">
      <t>リュウザイ</t>
    </rPh>
    <phoneticPr fontId="1"/>
  </si>
  <si>
    <t>ヒエクッパエ―ス１キロ粒剤</t>
    <rPh sb="11" eb="13">
      <t>リュウザイ</t>
    </rPh>
    <phoneticPr fontId="1"/>
  </si>
  <si>
    <t>ツインパディ―ト箱粒剤</t>
    <rPh sb="8" eb="9">
      <t>ハコ</t>
    </rPh>
    <rPh sb="9" eb="11">
      <t>リュウザイ</t>
    </rPh>
    <phoneticPr fontId="1"/>
  </si>
  <si>
    <t>ル―チンパンチ箱粒剤</t>
    <rPh sb="7" eb="8">
      <t>ハコ</t>
    </rPh>
    <rPh sb="8" eb="10">
      <t>リュウザイ</t>
    </rPh>
    <phoneticPr fontId="1"/>
  </si>
  <si>
    <t>アセタミプリド・シアントラニリプロ―ル粒剤</t>
    <rPh sb="19" eb="21">
      <t>リュウザイ</t>
    </rPh>
    <phoneticPr fontId="1"/>
  </si>
  <si>
    <t>ウッドスタ―</t>
  </si>
  <si>
    <t>クロピクフロ―ＭＮ</t>
  </si>
  <si>
    <t>エバ―ゴルプラス箱粒剤</t>
    <rPh sb="8" eb="9">
      <t>ハコ</t>
    </rPh>
    <rPh sb="9" eb="11">
      <t>リュウザイ</t>
    </rPh>
    <phoneticPr fontId="1"/>
  </si>
  <si>
    <t>ピフルブミド・フェンピロキシメ―ト水和剤</t>
    <rPh sb="17" eb="20">
      <t>スイワザイ</t>
    </rPh>
    <phoneticPr fontId="1"/>
  </si>
  <si>
    <t>ダブルフェ―スフロアブル</t>
  </si>
  <si>
    <t>ル―チンエキスパ―ト箱粒剤</t>
    <rPh sb="10" eb="11">
      <t>ハコ</t>
    </rPh>
    <rPh sb="11" eb="13">
      <t>リュウザイ</t>
    </rPh>
    <phoneticPr fontId="1"/>
  </si>
  <si>
    <t>協友スタ―ナ粉剤ＤＬ</t>
    <rPh sb="0" eb="2">
      <t>キョウユウ</t>
    </rPh>
    <rPh sb="6" eb="8">
      <t>フンザイ</t>
    </rPh>
    <phoneticPr fontId="1"/>
  </si>
  <si>
    <t>マッキ―ノ</t>
  </si>
  <si>
    <t>エ―スグリ―ン</t>
  </si>
  <si>
    <t>パインレスキュ―</t>
  </si>
  <si>
    <t>フルシトリネ―ト液剤</t>
  </si>
  <si>
    <t>協友マテリ―ナ水和剤</t>
    <rPh sb="0" eb="2">
      <t>キョウユウ</t>
    </rPh>
    <rPh sb="7" eb="10">
      <t>スイワザイ</t>
    </rPh>
    <phoneticPr fontId="1"/>
  </si>
  <si>
    <t>ベジセイバ―</t>
  </si>
  <si>
    <t>ＳＤＳベジセイバ―</t>
  </si>
  <si>
    <t>グリホサ―トイソプロピルアミン塩液剤</t>
    <rPh sb="15" eb="18">
      <t>エンエキザイ</t>
    </rPh>
    <phoneticPr fontId="1"/>
  </si>
  <si>
    <t>フリ―パスシャワ―</t>
  </si>
  <si>
    <t>ナメクリ―ン３</t>
  </si>
  <si>
    <t>プレリュ―ド液剤</t>
    <rPh sb="6" eb="8">
      <t>エキザイ</t>
    </rPh>
    <phoneticPr fontId="1"/>
  </si>
  <si>
    <t>アクタラフォ―ス粒剤</t>
    <rPh sb="8" eb="10">
      <t>リュウザイ</t>
    </rPh>
    <phoneticPr fontId="1"/>
  </si>
  <si>
    <t>ラクトガ―ド水和剤</t>
    <rPh sb="6" eb="9">
      <t>スイワザイ</t>
    </rPh>
    <phoneticPr fontId="1"/>
  </si>
  <si>
    <t>ＯＡＴグランドオリゼメ―トオンコル粒剤</t>
    <rPh sb="17" eb="19">
      <t>リュウザイ</t>
    </rPh>
    <phoneticPr fontId="1"/>
  </si>
  <si>
    <t>ＯＡＴゴ―サイン粒剤</t>
    <rPh sb="8" eb="10">
      <t>リュウザイ</t>
    </rPh>
    <phoneticPr fontId="1"/>
  </si>
  <si>
    <t>バイデ―トＭＫ</t>
  </si>
  <si>
    <t>シアントラニリプロ―ル・チアジニル粒剤</t>
  </si>
  <si>
    <t>ブイゲットパディ―ト粒剤</t>
    <rPh sb="10" eb="12">
      <t>リュウザイ</t>
    </rPh>
    <phoneticPr fontId="1"/>
  </si>
  <si>
    <t>協友ベルク―ト水和剤</t>
    <rPh sb="0" eb="2">
      <t>キョウユウ</t>
    </rPh>
    <rPh sb="7" eb="10">
      <t>スイワザイ</t>
    </rPh>
    <phoneticPr fontId="1"/>
  </si>
  <si>
    <t>ラ―チＧ粒剤</t>
    <rPh sb="4" eb="6">
      <t>リュウザイ</t>
    </rPh>
    <phoneticPr fontId="1"/>
  </si>
  <si>
    <t>タ―バシル・ヘキサジノン・ＤＣＢＮ粒剤</t>
    <rPh sb="17" eb="19">
      <t>リュウザイ</t>
    </rPh>
    <phoneticPr fontId="1"/>
  </si>
  <si>
    <t>ウッドセ―バ―</t>
  </si>
  <si>
    <t>ヒドロキシイソキサゾ―ル複合肥料</t>
    <rPh sb="12" eb="14">
      <t>フクゴウ</t>
    </rPh>
    <rPh sb="14" eb="16">
      <t>ヒリョウ</t>
    </rPh>
    <phoneticPr fontId="1"/>
  </si>
  <si>
    <t>ピラクロニル・ピラゾレ―ト・ベンゾビシクロン粒剤</t>
    <rPh sb="22" eb="24">
      <t>リュウザイ</t>
    </rPh>
    <phoneticPr fontId="1"/>
  </si>
  <si>
    <t>ピラクロニル・ピラゾレ―ト・ベンゾビシクロン水和剤</t>
    <rPh sb="22" eb="25">
      <t>スイワザイ</t>
    </rPh>
    <phoneticPr fontId="1"/>
  </si>
  <si>
    <t>クロラントラニリプロ―ル・チフルザミド・トリシクラゾ―ル粒剤</t>
    <rPh sb="28" eb="30">
      <t>リュウザイ</t>
    </rPh>
    <phoneticPr fontId="1"/>
  </si>
  <si>
    <t>ゲパ―ド１キロ粒剤</t>
    <rPh sb="7" eb="9">
      <t>リュウザイ</t>
    </rPh>
    <phoneticPr fontId="1"/>
  </si>
  <si>
    <t>トリシクラゾ―ル・バリダマイシン・フェリムゾン水和剤</t>
    <rPh sb="23" eb="26">
      <t>スイワザイ</t>
    </rPh>
    <phoneticPr fontId="1"/>
  </si>
  <si>
    <t>バ―ティシリウム　レカニ水和剤</t>
  </si>
  <si>
    <t>マイコタ―ル</t>
  </si>
  <si>
    <t>サンケイカ―メックス顆粒水和剤</t>
    <rPh sb="10" eb="12">
      <t>カリュウ</t>
    </rPh>
    <rPh sb="12" eb="15">
      <t>スイワザイ</t>
    </rPh>
    <phoneticPr fontId="1"/>
  </si>
  <si>
    <t>一農カ―メックス顆粒水和剤</t>
    <rPh sb="0" eb="1">
      <t>イチ</t>
    </rPh>
    <rPh sb="1" eb="2">
      <t>ノウ</t>
    </rPh>
    <rPh sb="8" eb="13">
      <t>カリュウスイワザイ</t>
    </rPh>
    <phoneticPr fontId="1"/>
  </si>
  <si>
    <t>ア―ルタイプジャンボ</t>
  </si>
  <si>
    <t>ピラゾレ―ト・ベンゾビシクロン・メタゾスルフロン水和剤</t>
    <rPh sb="24" eb="27">
      <t>スイワザイ</t>
    </rPh>
    <phoneticPr fontId="1"/>
  </si>
  <si>
    <t>ア―ルタイプフロアブル</t>
  </si>
  <si>
    <t>モノドクタ―フロアブル</t>
  </si>
  <si>
    <t>シアントラニリプロ―ル・ピメトロジン水和剤</t>
  </si>
  <si>
    <t>シアントラニリプロ―ル・ピメトロジン水和剤</t>
    <rPh sb="18" eb="21">
      <t>スイワザイ</t>
    </rPh>
    <phoneticPr fontId="1"/>
  </si>
  <si>
    <t>ミネクトスタ―顆粒水和剤</t>
    <rPh sb="7" eb="9">
      <t>カリュウ</t>
    </rPh>
    <rPh sb="9" eb="12">
      <t>スイワザイ</t>
    </rPh>
    <phoneticPr fontId="1"/>
  </si>
  <si>
    <t>シアントラニリプロ―ル・ピロキロン粒剤</t>
    <rPh sb="17" eb="19">
      <t>リュウザイ</t>
    </rPh>
    <phoneticPr fontId="1"/>
  </si>
  <si>
    <t>サンブラススタ―クル箱粒剤</t>
    <rPh sb="10" eb="11">
      <t>ハコ</t>
    </rPh>
    <rPh sb="11" eb="13">
      <t>リュウザイ</t>
    </rPh>
    <phoneticPr fontId="1"/>
  </si>
  <si>
    <t>ジノテフラン・シメコナゾ―ル・トルプロカルブ粒剤</t>
    <rPh sb="22" eb="24">
      <t>リュウザイ</t>
    </rPh>
    <phoneticPr fontId="1"/>
  </si>
  <si>
    <t>ガッツスタ―粒剤</t>
    <rPh sb="6" eb="8">
      <t>リュウザイ</t>
    </rPh>
    <phoneticPr fontId="1"/>
  </si>
  <si>
    <t>ゴウケツモンスタ―粒剤</t>
    <rPh sb="9" eb="11">
      <t>リュウザイ</t>
    </rPh>
    <phoneticPr fontId="1"/>
  </si>
  <si>
    <t>クロラントラニリプロ―ル・ジノテフラン・トルプロカルブ粒剤</t>
    <rPh sb="27" eb="29">
      <t>リュウザイ</t>
    </rPh>
    <phoneticPr fontId="1"/>
  </si>
  <si>
    <t>ボデ―ガ―ド豆つぶ２５０</t>
    <rPh sb="6" eb="7">
      <t>マメ</t>
    </rPh>
    <phoneticPr fontId="1"/>
  </si>
  <si>
    <t>ラ―チシャワ―</t>
  </si>
  <si>
    <t>草退治メガロングシャワ―</t>
    <rPh sb="0" eb="1">
      <t>クサ</t>
    </rPh>
    <rPh sb="1" eb="3">
      <t>タイジ</t>
    </rPh>
    <phoneticPr fontId="1"/>
  </si>
  <si>
    <t>レピクリ―ンＤＦ</t>
  </si>
  <si>
    <t>オキスポコナゾ―ルフマル酸塩・チウラム水和剤</t>
    <rPh sb="12" eb="13">
      <t>サン</t>
    </rPh>
    <rPh sb="13" eb="14">
      <t>エン</t>
    </rPh>
    <rPh sb="19" eb="22">
      <t>スイワザイ</t>
    </rPh>
    <phoneticPr fontId="1"/>
  </si>
  <si>
    <t>ゼ―タタイガ―フロアブル</t>
  </si>
  <si>
    <t>ファ―ストオリゼプリンススピノ粒剤６</t>
    <rPh sb="15" eb="17">
      <t>リュウザイ</t>
    </rPh>
    <phoneticPr fontId="1"/>
  </si>
  <si>
    <t>ホクコ―ファ―ストオリゼプリンススピノ粒剤１０</t>
    <rPh sb="19" eb="21">
      <t>リュウザイ</t>
    </rPh>
    <phoneticPr fontId="1"/>
  </si>
  <si>
    <t>カルブチレ―ト・ピラフルフェンエチル水和剤</t>
    <rPh sb="18" eb="21">
      <t>スイワザイ</t>
    </rPh>
    <phoneticPr fontId="1"/>
  </si>
  <si>
    <t>フ―モン</t>
  </si>
  <si>
    <t>ゼ―タハンマ―１キロ粒剤</t>
    <rPh sb="10" eb="12">
      <t>リュウザイ</t>
    </rPh>
    <phoneticPr fontId="1"/>
  </si>
  <si>
    <t>ゼ―タタイガ―１キロ粒剤</t>
  </si>
  <si>
    <t>ゼ―タタイガ―ジャンボ</t>
  </si>
  <si>
    <t>アプライパディ―ト</t>
  </si>
  <si>
    <t>イネヒ―ロ―フロアブル</t>
  </si>
  <si>
    <t>シアントラニリプロ―ル・トリシクラゾ―ル粒剤</t>
  </si>
  <si>
    <t>ビ―ムパディ―ト箱粒剤</t>
    <rPh sb="8" eb="9">
      <t>ハコ</t>
    </rPh>
    <rPh sb="9" eb="11">
      <t>リュウザイ</t>
    </rPh>
    <phoneticPr fontId="1"/>
  </si>
  <si>
    <t>デゾレ―トＡＺ粒剤</t>
    <rPh sb="7" eb="9">
      <t>リュウザイ</t>
    </rPh>
    <phoneticPr fontId="1"/>
  </si>
  <si>
    <t>ウニコナゾ―ルＰ複合肥料</t>
    <rPh sb="8" eb="10">
      <t>フクゴウ</t>
    </rPh>
    <rPh sb="10" eb="12">
      <t>ヒリョウ</t>
    </rPh>
    <phoneticPr fontId="1"/>
  </si>
  <si>
    <t>コ―プショ―ト一発ハイチッソ</t>
    <rPh sb="7" eb="9">
      <t>イッパツ</t>
    </rPh>
    <phoneticPr fontId="1"/>
  </si>
  <si>
    <t>フルパワ―ＭＸジャンボ</t>
  </si>
  <si>
    <t>タンボパワ―ジャンボ</t>
  </si>
  <si>
    <t>ギフパ―ル</t>
  </si>
  <si>
    <t>マツガ―ドクイック</t>
  </si>
  <si>
    <t>タンボパワ―１キロ粒剤</t>
    <rPh sb="9" eb="11">
      <t>リュウザイ</t>
    </rPh>
    <phoneticPr fontId="1"/>
  </si>
  <si>
    <t>サ―ビスエ―ス顆粒水和剤</t>
    <rPh sb="7" eb="9">
      <t>カリュウ</t>
    </rPh>
    <rPh sb="9" eb="12">
      <t>スイワザイ</t>
    </rPh>
    <phoneticPr fontId="1"/>
  </si>
  <si>
    <t>ノ―カウント顆粒水和剤</t>
    <rPh sb="6" eb="8">
      <t>カリュウ</t>
    </rPh>
    <rPh sb="8" eb="11">
      <t>スイワザイ</t>
    </rPh>
    <phoneticPr fontId="1"/>
  </si>
  <si>
    <t>スワルスキ―カブリダニ剤</t>
    <rPh sb="11" eb="12">
      <t>ザイ</t>
    </rPh>
    <phoneticPr fontId="1"/>
  </si>
  <si>
    <t>ベニカカミキリムシエアゾ―ル</t>
  </si>
  <si>
    <t>丸和カ―メックスＤ</t>
    <rPh sb="0" eb="2">
      <t>マルワ</t>
    </rPh>
    <phoneticPr fontId="1"/>
  </si>
  <si>
    <t>丸和カ―メックス顆粒水和剤</t>
    <rPh sb="0" eb="2">
      <t>マルワ</t>
    </rPh>
    <rPh sb="8" eb="10">
      <t>カリュウ</t>
    </rPh>
    <rPh sb="10" eb="13">
      <t>スイワザイ</t>
    </rPh>
    <phoneticPr fontId="1"/>
  </si>
  <si>
    <t>シアントラニリプロ―ル・チアメトキサム粒剤</t>
    <rPh sb="19" eb="21">
      <t>リュウザイ</t>
    </rPh>
    <phoneticPr fontId="1"/>
  </si>
  <si>
    <t>グリホサ―トイソプロピルアミン塩・ペラルゴン酸乳剤</t>
  </si>
  <si>
    <t>グリホサ―トカリウム塩・ペラルゴン酸カリウム塩液剤</t>
    <rPh sb="10" eb="11">
      <t>エン</t>
    </rPh>
    <rPh sb="17" eb="18">
      <t>サン</t>
    </rPh>
    <rPh sb="22" eb="23">
      <t>エン</t>
    </rPh>
    <rPh sb="23" eb="25">
      <t>エキザイ</t>
    </rPh>
    <phoneticPr fontId="1"/>
  </si>
  <si>
    <t>ラウンドアップマックスロ―ドＡＬⅡ</t>
  </si>
  <si>
    <t>カウンシルコンプリ―ト１キロ粒剤</t>
    <rPh sb="14" eb="16">
      <t>リュウザイ</t>
    </rPh>
    <phoneticPr fontId="1"/>
  </si>
  <si>
    <t>ボデ―ガ―ドプロ１キロ粒剤</t>
    <rPh sb="11" eb="13">
      <t>リュウザイ</t>
    </rPh>
    <phoneticPr fontId="1"/>
  </si>
  <si>
    <t>カウンシルコンプリ―トフロアブル</t>
  </si>
  <si>
    <t>ボデ―ガ―ドプロフロアブル</t>
  </si>
  <si>
    <t>カウンシルコンプリ―トジャンボ</t>
  </si>
  <si>
    <t>ボデ―ガ―ドプロジャンボ</t>
  </si>
  <si>
    <t>ベニカＲスプレ―</t>
  </si>
  <si>
    <t>ビ―トアップフロアブル</t>
  </si>
  <si>
    <t>ホドガヤユ―ピ―エルビ―トアップフロアブル</t>
  </si>
  <si>
    <t>メジャ―フロアブル</t>
  </si>
  <si>
    <t>デシルアルコ―ル乳剤</t>
    <rPh sb="8" eb="10">
      <t>ニュウザイ</t>
    </rPh>
    <phoneticPr fontId="1"/>
  </si>
  <si>
    <t>スワルスキ―ダニ50頭/ml</t>
    <rPh sb="10" eb="11">
      <t>アタマ</t>
    </rPh>
    <phoneticPr fontId="1"/>
  </si>
  <si>
    <t>クミアイスパ―ダ顆粒水和剤</t>
    <rPh sb="8" eb="10">
      <t>カリュウ</t>
    </rPh>
    <rPh sb="10" eb="13">
      <t>スイワザイ</t>
    </rPh>
    <phoneticPr fontId="1"/>
  </si>
  <si>
    <t>ナイスパ―トナ―</t>
  </si>
  <si>
    <t>ジメタメトリン・ブタクロ―ル粒剤</t>
    <rPh sb="14" eb="16">
      <t>リュウザイ</t>
    </rPh>
    <phoneticPr fontId="1"/>
  </si>
  <si>
    <t>クラ―ル１キロ粒剤</t>
    <rPh sb="7" eb="9">
      <t>リュウザイ</t>
    </rPh>
    <phoneticPr fontId="1"/>
  </si>
  <si>
    <t>クロラントラニリプロ―ル・トリシクラゾ―ル粒剤</t>
    <rPh sb="21" eb="23">
      <t>リュウザイ</t>
    </rPh>
    <phoneticPr fontId="1"/>
  </si>
  <si>
    <t>ホクコ―メテオジャンボ</t>
  </si>
  <si>
    <t>タ―バシル・フルミオキサジン粒剤</t>
  </si>
  <si>
    <t>タ―バシル・フルミオキサジン粒剤</t>
    <rPh sb="14" eb="16">
      <t>リュウザイ</t>
    </rPh>
    <phoneticPr fontId="1"/>
  </si>
  <si>
    <t>モ―カレタ粒剤</t>
    <rPh sb="5" eb="7">
      <t>リュウザイ</t>
    </rPh>
    <phoneticPr fontId="1"/>
  </si>
  <si>
    <t>クサピ―ス液剤</t>
    <rPh sb="5" eb="7">
      <t>エキザイ</t>
    </rPh>
    <phoneticPr fontId="1"/>
  </si>
  <si>
    <t>シバキ―プエ―ス液剤</t>
    <rPh sb="8" eb="10">
      <t>エキザイ</t>
    </rPh>
    <phoneticPr fontId="1"/>
  </si>
  <si>
    <t>ラ―チＨＸ粒剤</t>
    <rPh sb="5" eb="7">
      <t>リュウザイ</t>
    </rPh>
    <phoneticPr fontId="1"/>
  </si>
  <si>
    <t>メガレンジャ―粒剤</t>
    <rPh sb="7" eb="9">
      <t>リュウザイ</t>
    </rPh>
    <phoneticPr fontId="1"/>
  </si>
  <si>
    <t>レオンジャンボパワ―</t>
  </si>
  <si>
    <t>丸和ハイバ―Ｘ</t>
    <rPh sb="0" eb="2">
      <t>マルワ</t>
    </rPh>
    <phoneticPr fontId="1"/>
  </si>
  <si>
    <t>ハイパ―キック箱粒剤</t>
    <rPh sb="7" eb="8">
      <t>ハコ</t>
    </rPh>
    <rPh sb="8" eb="10">
      <t>リュウザイ</t>
    </rPh>
    <phoneticPr fontId="1"/>
  </si>
  <si>
    <t>ゴウケツバスタ―箱粒剤</t>
    <rPh sb="8" eb="9">
      <t>ハコ</t>
    </rPh>
    <rPh sb="9" eb="11">
      <t>リュウザイ</t>
    </rPh>
    <phoneticPr fontId="1"/>
  </si>
  <si>
    <t>テブコナゾ―ル・マンゼブ水和剤</t>
    <rPh sb="12" eb="15">
      <t>スイワザイ</t>
    </rPh>
    <phoneticPr fontId="1"/>
  </si>
  <si>
    <t>スクミンブル―</t>
  </si>
  <si>
    <t>フルルプリミド―ル水和剤</t>
    <rPh sb="9" eb="12">
      <t>スイワザイ</t>
    </rPh>
    <phoneticPr fontId="1"/>
  </si>
  <si>
    <t>ランドワ―カ―水和剤</t>
    <rPh sb="7" eb="10">
      <t>スイワザイ</t>
    </rPh>
    <phoneticPr fontId="1"/>
  </si>
  <si>
    <t>シアントラニリプロ―ル・プロベナゾ―ル粒剤</t>
    <rPh sb="19" eb="21">
      <t>リュウザイ</t>
    </rPh>
    <phoneticPr fontId="1"/>
  </si>
  <si>
    <t>ファ―ストオリゼパディ―ト粒剤</t>
    <rPh sb="13" eb="15">
      <t>リュウザイ</t>
    </rPh>
    <phoneticPr fontId="1"/>
  </si>
  <si>
    <t>Ｄｒ．オリゼパディ―ト粒剤</t>
    <rPh sb="11" eb="13">
      <t>リュウザイ</t>
    </rPh>
    <phoneticPr fontId="1"/>
  </si>
  <si>
    <t>クロラントラニリプロ―ル・ピメトロジン・チフルザミド・プロベナゾ―ル粒剤</t>
    <rPh sb="34" eb="36">
      <t>リュウザイ</t>
    </rPh>
    <phoneticPr fontId="1"/>
  </si>
  <si>
    <t>ホクコ―ビルダ―フェルテラチェスＧＴ粒剤</t>
    <rPh sb="18" eb="20">
      <t>リュウザイ</t>
    </rPh>
    <phoneticPr fontId="1"/>
  </si>
  <si>
    <t>ビルダ―フェルテラチェスＧＴ粒剤</t>
    <rPh sb="14" eb="16">
      <t>リュウザイ</t>
    </rPh>
    <phoneticPr fontId="1"/>
  </si>
  <si>
    <t>ゾネレ―ト顆粒水和剤</t>
    <rPh sb="5" eb="7">
      <t>カリュウ</t>
    </rPh>
    <rPh sb="7" eb="10">
      <t>スイワザイ</t>
    </rPh>
    <phoneticPr fontId="1"/>
  </si>
  <si>
    <t>アミカルバゾン・カルブチレ―ト・メコプロップＰカリウム塩粒剤</t>
    <rPh sb="27" eb="28">
      <t>エン</t>
    </rPh>
    <rPh sb="28" eb="30">
      <t>リュウザイ</t>
    </rPh>
    <phoneticPr fontId="1"/>
  </si>
  <si>
    <t>ワ―ルドウェイ</t>
  </si>
  <si>
    <t>ウィ―ドポリスＷ</t>
  </si>
  <si>
    <t>トルピラレ―ト水和剤</t>
    <rPh sb="7" eb="10">
      <t>スイワザイ</t>
    </rPh>
    <phoneticPr fontId="1"/>
  </si>
  <si>
    <t>ブル―シアフロアブル</t>
  </si>
  <si>
    <t>ディスア―ムフロアブル</t>
  </si>
  <si>
    <t>テトラコナゾ―ル・フルオキサストロビン水和剤</t>
    <rPh sb="19" eb="22">
      <t>スイワザイ</t>
    </rPh>
    <phoneticPr fontId="1"/>
  </si>
  <si>
    <t>ビゴ―ルドフロアブル</t>
  </si>
  <si>
    <t>ビネガ―キラ―</t>
  </si>
  <si>
    <t>オペラフラワ―乳剤</t>
    <rPh sb="7" eb="9">
      <t>ニュウザイ</t>
    </rPh>
    <phoneticPr fontId="1"/>
  </si>
  <si>
    <t>ｉｎｏｃｈｉｏオペラフラワ―乳剤</t>
    <rPh sb="14" eb="16">
      <t>ニュウザイ</t>
    </rPh>
    <phoneticPr fontId="1"/>
  </si>
  <si>
    <t>ドラゴンホ―クＺフロアブル</t>
  </si>
  <si>
    <t>ドラゴンホ―クＺ１キロ粒剤</t>
  </si>
  <si>
    <t>ドラゴンホ―クＺジャンボ</t>
  </si>
  <si>
    <t>ゼ―タハンマ―フロアブル</t>
  </si>
  <si>
    <t>ゼ―タハンマ―ジャンボ</t>
  </si>
  <si>
    <t>ピ―チフルア剤</t>
  </si>
  <si>
    <t>シアントラニリプロ―ル・シメコナゾ―ル・トルプロカルブ粒剤</t>
  </si>
  <si>
    <t>ホクコ―ゼロカウント粒剤</t>
  </si>
  <si>
    <t>ウィ―ドチョップ</t>
  </si>
  <si>
    <t>グリホサ―トイソプロピルアミン塩・ヘキサジノン液剤</t>
  </si>
  <si>
    <t>メガレンジャ―シャワ―</t>
  </si>
  <si>
    <t>グリホアミノロングシャワ―</t>
  </si>
  <si>
    <t>メガレンジャ―液剤</t>
  </si>
  <si>
    <t>タ―バシル・ＤＣＭＵ粒剤</t>
  </si>
  <si>
    <t>ラ―チＴ粒剤</t>
  </si>
  <si>
    <t>タ―バシル・ＤＣＢＮ・ＤＣＭＵ粒剤</t>
  </si>
  <si>
    <t>レ―ルウェイＥＸ粒剤</t>
  </si>
  <si>
    <t>カルブチレ―ト・フルミオキサジン・メコプロップＰカリウム塩粒剤</t>
  </si>
  <si>
    <t>ガ―デンクル―Ｓ粒剤</t>
  </si>
  <si>
    <t>カルブチレ―ト・フルミオキサジン粒剤</t>
  </si>
  <si>
    <t>ガ―デンクル―Ｇ粒剤</t>
  </si>
  <si>
    <t>エチプロ―ル・テブフロキン水和剤</t>
  </si>
  <si>
    <t>メインスプリングフロ―ラ顆粒水和剤</t>
  </si>
  <si>
    <t>オリゼメ―ト顆粒水和剤</t>
  </si>
  <si>
    <t>ホクコ―オリゼメ―ト顆粒水和剤</t>
  </si>
  <si>
    <t>ビ―トスタ―水和剤</t>
  </si>
  <si>
    <t>ウィ―ドポリスＡ</t>
  </si>
  <si>
    <t>ネクスタ―フロアブル</t>
  </si>
  <si>
    <t>シンジェンタ　ネクスタ―フロアブル</t>
  </si>
  <si>
    <t>クプロザ―トフロアブル</t>
  </si>
  <si>
    <t>クプロシ―ルド</t>
  </si>
  <si>
    <t>パルサ―フロアブル</t>
  </si>
  <si>
    <t>グレ―タムフロアブル</t>
  </si>
  <si>
    <t>どさんこスタ―水和剤</t>
  </si>
  <si>
    <t>ロングパワ―顆粒水和剤</t>
  </si>
  <si>
    <t>グリホエ―スＰＲＯ</t>
  </si>
  <si>
    <t>グリホエ―スＡＬ</t>
  </si>
  <si>
    <t>トリチコナゾ―ル水和剤</t>
  </si>
  <si>
    <t>フリ―トフロアブル</t>
  </si>
  <si>
    <t>ファイタ―ＳＣ</t>
  </si>
  <si>
    <t>タフキュア―水和剤</t>
  </si>
  <si>
    <t>ベジリ―ド粒剤</t>
  </si>
  <si>
    <t>コストカットシャワ―</t>
  </si>
  <si>
    <t>オリザエ―トスタ―箱粒剤</t>
  </si>
  <si>
    <t>日農ヒエクリ―ンバサグラン粒剤</t>
  </si>
  <si>
    <t>ビ―ラム粒剤</t>
  </si>
  <si>
    <t>ネマクリ―ン粒剤</t>
  </si>
  <si>
    <t>ウィ―ドポリスDX</t>
  </si>
  <si>
    <t>ベニカワイドケアスプレ―</t>
  </si>
  <si>
    <t>ニマイバ―水和剤</t>
    <rPh sb="5" eb="8">
      <t>スイワザイ</t>
    </rPh>
    <phoneticPr fontId="1"/>
  </si>
  <si>
    <t>ＧＦワイドヒッタ―顆粒水和剤</t>
    <rPh sb="9" eb="11">
      <t>カリュウ</t>
    </rPh>
    <rPh sb="11" eb="14">
      <t>スイワザイ</t>
    </rPh>
    <phoneticPr fontId="1"/>
  </si>
  <si>
    <t>ゲパ―ドジャンボ</t>
  </si>
  <si>
    <t>ピラゾスルフロンエチル・ブタクロ―ル・ベンゾビシクロン粒剤</t>
  </si>
  <si>
    <t>レ―ルオ―液剤</t>
  </si>
  <si>
    <t>ツインパワ―顆粒水和剤</t>
  </si>
  <si>
    <t>エンドタ―ル二カリウム塩液剤</t>
  </si>
  <si>
    <t>ＭＩＣエンドタ―ルＫ液剤</t>
  </si>
  <si>
    <t>カ―バムナトリウム塩液剤</t>
  </si>
  <si>
    <t>キルパ―</t>
  </si>
  <si>
    <t>ホクサンクプロシ―ルド</t>
  </si>
  <si>
    <t>兼商クプロシ―ルド</t>
  </si>
  <si>
    <t>アドマイヤ―イ―モ粒剤</t>
  </si>
  <si>
    <t>イネリ―グ１キロ粒剤</t>
  </si>
  <si>
    <t>イネリ―グフロアブル</t>
  </si>
  <si>
    <t>イネリ―グジャンボ</t>
  </si>
  <si>
    <t>ホクコ―プリンス粒剤</t>
  </si>
  <si>
    <t>ファ―ムスタ―顆粒水溶剤５０</t>
  </si>
  <si>
    <t>ダントツリンバ―顆粒水和剤</t>
  </si>
  <si>
    <t>トランスフォ―ムフロアブル</t>
  </si>
  <si>
    <t>日産トランスフォ―ムフロアブル</t>
  </si>
  <si>
    <t>ホクコ―トランスフォ―ムフロアブル</t>
  </si>
  <si>
    <t>エクシ―ドフロアブル</t>
  </si>
  <si>
    <t>日産エクシ―ドフロアブル</t>
  </si>
  <si>
    <t>ホクコ―エクシ―ドフロアブル</t>
  </si>
  <si>
    <t>ファ―モアｉＱ</t>
  </si>
  <si>
    <t>シクラニリプロ―ル液剤</t>
  </si>
  <si>
    <t>シクラニリプロ―ル・フロニカミド液剤</t>
  </si>
  <si>
    <t>スピ―ドスタ―ＧＴ</t>
  </si>
  <si>
    <t>シアントラニリプロ―ル・イソチアニル・ペンフルフェン粒剤</t>
  </si>
  <si>
    <t>ル―チンブライト箱粒剤</t>
  </si>
  <si>
    <t>オナ―ＷＤＧ</t>
  </si>
  <si>
    <t>シアントラニリプロ―ル・トルプロカルブ粒剤</t>
  </si>
  <si>
    <t>ソ―プガ―ド</t>
  </si>
  <si>
    <t>ウィ―ドポリスＦ</t>
  </si>
  <si>
    <t>グリホサ―トカリウム塩・フルポキサム液剤</t>
  </si>
  <si>
    <t>ラウンドアップマックスロ―ドＡＬⅢ</t>
  </si>
  <si>
    <t>トルピラレ―ト・ニコスルフロン水和剤</t>
  </si>
  <si>
    <t>ワンホ―プエ―スＯＤ</t>
  </si>
  <si>
    <t xml:space="preserve">メガレンジャ―ＥＸ粒剤 </t>
  </si>
  <si>
    <t>スク―デリアＥＳ</t>
  </si>
  <si>
    <t>ジ―タ１キロ粒剤</t>
  </si>
  <si>
    <t>グリ―ンスキットシャワ―</t>
  </si>
  <si>
    <t>クロメプロップ・ピラゾレ―ト・プロピリスルフロン水和剤</t>
  </si>
  <si>
    <t>パディガ―ドＺフロアブル</t>
  </si>
  <si>
    <t>サンケイダブルシュ―タ―ＳＥ</t>
  </si>
  <si>
    <t>ダブルシュ―タ―ＳＥ</t>
  </si>
  <si>
    <t>カウンシルエナジ―ジャンボ</t>
  </si>
  <si>
    <t>カウンシルエナジ―１キロ粒剤</t>
  </si>
  <si>
    <t>ベル―ガ１キロ粒剤</t>
  </si>
  <si>
    <t>エンペラ―１キロ粒剤</t>
  </si>
  <si>
    <t>ホクコ―リナセル顆粒水和剤</t>
  </si>
  <si>
    <t>アバメクチン・エトキサゾ―ル水和剤</t>
  </si>
  <si>
    <t>明治ファインセ―ブフロアブル</t>
  </si>
  <si>
    <t>ファインセ―ブフロアブル</t>
  </si>
  <si>
    <t>パレ―ド２０フロアブル</t>
  </si>
  <si>
    <t>パレ―ド１５フロアブル</t>
  </si>
  <si>
    <t>エンペラ―豆つぶ２５０</t>
  </si>
  <si>
    <t>エンペラ―ジャンボ</t>
  </si>
  <si>
    <t>キルパ―４０</t>
  </si>
  <si>
    <t>ネコソギシャワ―ＡＬ</t>
  </si>
  <si>
    <t>ウィ―ドフリ―ＰＲＯ</t>
  </si>
  <si>
    <t>イマゾ―ン</t>
  </si>
  <si>
    <t>カウンシルエナジ―フロアブル</t>
  </si>
  <si>
    <t>ベリマ―クＳＣ</t>
  </si>
  <si>
    <t>ＦＭＣサ―ベルＤＦ</t>
  </si>
  <si>
    <t>キャプタン・テブコナゾ―ル水和剤</t>
  </si>
  <si>
    <t>ザ―クＤＸジャンボＨ</t>
  </si>
  <si>
    <t>ザ―クＤＸ１キロ粒剤７５</t>
  </si>
  <si>
    <t>ザ―クＤＸ１キロ粒剤５１</t>
  </si>
  <si>
    <t>ザ―クＤＸジャンボＬ</t>
  </si>
  <si>
    <t>マイキラ―Ｌ</t>
  </si>
  <si>
    <t>パワ―カ―ブ水和剤</t>
  </si>
  <si>
    <t>サンジェットフロ―ラ　フロアブル</t>
  </si>
  <si>
    <t>アフタ―エイドフロアブル</t>
  </si>
  <si>
    <t>タ―バシル・フルミオキサジン・メコプロップＰカリウム塩粒剤</t>
  </si>
  <si>
    <t>モ―カレタＭ粒剤</t>
  </si>
  <si>
    <t>カルブチレ―ト・タ―バシル・フルミオキサジン粒剤</t>
  </si>
  <si>
    <t>ガ―デンクル―Ｍ粒剤</t>
  </si>
  <si>
    <t>ハイバ―シャワ―</t>
  </si>
  <si>
    <t>ネコソギロングシャワ―Ｖ８</t>
  </si>
  <si>
    <t>ハイバ―ＳＰ</t>
  </si>
  <si>
    <t>ベニカＸネクストスプレ―</t>
  </si>
  <si>
    <t>ベニカＶフレッシュスプレ―</t>
  </si>
  <si>
    <t>スピ―ドスタ―原液</t>
  </si>
  <si>
    <t>コケと―るスピ―ド原液</t>
  </si>
  <si>
    <t>クロラントラニリプロ―ル・トリフルメゾピリム・トルプロカルブ粒剤</t>
  </si>
  <si>
    <t>クロラントラニリプロ―ル・トリフルメゾピリム・シメコナゾ―ル・トルプロカルブ粒剤</t>
  </si>
  <si>
    <t>サンエ―ス箱粒剤</t>
  </si>
  <si>
    <t>クロラントラニリプロ―ル・トリフルメゾピリム粒剤</t>
  </si>
  <si>
    <t>ホクコ―フェルテラゼクサロン箱粒剤</t>
  </si>
  <si>
    <t>クロラントラニリプロ―ル・トリフルメゾピリム・プロベナゾ―ル粒剤</t>
  </si>
  <si>
    <t>ホクコ―ビルダ―フェルテラゼクサロン粒剤</t>
  </si>
  <si>
    <t>クロラントラニリプロ―ル・トリフルメゾピリム・イソチアニル・ペンフルフェン粒剤</t>
  </si>
  <si>
    <t>クロラントラニリプロ―ル・トリフルメゾピリム・イソチアニル粒剤</t>
  </si>
  <si>
    <t>クロラントラニリプロ―ル・トリフルメゾピリム・イソチアニル・フラメトピル粒剤</t>
  </si>
  <si>
    <t>シアントラニリプロ―ル・トリフルメゾピリム・イソチアニル・ペンフルフェン粒剤</t>
  </si>
  <si>
    <t>シアントラニリプロ―ル・トリフルメゾピリム粒剤</t>
  </si>
  <si>
    <t>ゼクサロンパディ―ト箱粒剤</t>
  </si>
  <si>
    <t>クロラントラニリプロ―ル・トリフルメゾピリム・トリシクラゾ―ル粒剤</t>
  </si>
  <si>
    <t>アンコ―ル箱粒剤</t>
  </si>
  <si>
    <t>クロラントラニリプロ―ル・トリフルメゾピリム・チアジニル粒剤</t>
  </si>
  <si>
    <t>ホクコ―ビレスコ顆粒水和剤</t>
  </si>
  <si>
    <t>エクシ―ド粉剤ＤＬ</t>
  </si>
  <si>
    <t>日産エクシ―ド粉剤ＤＬ</t>
  </si>
  <si>
    <t>ホクコ―エクシ―ド粉剤ＤＬ</t>
  </si>
  <si>
    <t>レンザ―</t>
  </si>
  <si>
    <t>ネコソギパワ―シャワ―</t>
  </si>
  <si>
    <t>スルホキサフロル・トリシクラゾ―ル水和剤</t>
  </si>
  <si>
    <t>ビ―ムエイトＥＸゾル</t>
  </si>
  <si>
    <t>ビ―ムエイトエクシ―ドゾル</t>
  </si>
  <si>
    <t>スルホキサフロル・カスガマイシン・トリシクラゾ―ル水和剤</t>
  </si>
  <si>
    <t>ダブルカットエクシ―ドフロアブル</t>
  </si>
  <si>
    <t>スルホキサフロル・カスガマイシン・トリシクラゾ―ル粉剤</t>
  </si>
  <si>
    <t>ダブルカットエクシ―ド粉剤３ＤＬ</t>
  </si>
  <si>
    <t>エンペラ―フロアブル</t>
  </si>
  <si>
    <t>ル―チンコア箱粒剤</t>
  </si>
  <si>
    <t>アクティガ―ド顆粒水和剤</t>
  </si>
  <si>
    <t>ｉｎｏｃｈｉｏセイレ―ンフロアブル</t>
  </si>
  <si>
    <t>ビ―ラムプラス粒剤</t>
  </si>
  <si>
    <t>ベル―ガフロアブル</t>
  </si>
  <si>
    <t>ジフェノコナゾ―ル・フルキサピロキサド水和剤</t>
  </si>
  <si>
    <t>アクサ―フロアブル</t>
  </si>
  <si>
    <t>グレ―シア乳剤</t>
  </si>
  <si>
    <t>ガ―デンア―ジラン液剤</t>
  </si>
  <si>
    <t>ダブルトリガ―液剤</t>
  </si>
  <si>
    <t>フル―ツガ―ドＷＤＧ</t>
  </si>
  <si>
    <t>ル―チンシ―ドＦＳ</t>
  </si>
  <si>
    <t>ベル―ガ豆つぶ２５０</t>
  </si>
  <si>
    <t>ベル―ガジャンボ</t>
  </si>
  <si>
    <t>丸和ハイバ―Ｘ顆粒水和剤</t>
  </si>
  <si>
    <t>ダニオ―テフロアブル</t>
  </si>
  <si>
    <t>ダニオ―テ乳剤</t>
  </si>
  <si>
    <t>ガ―デンア―スＢ２</t>
  </si>
  <si>
    <t>ゲパ―ドエア―粒剤</t>
  </si>
  <si>
    <t>レブラスエア―粒剤</t>
  </si>
  <si>
    <t xml:space="preserve">ドライバ― </t>
  </si>
  <si>
    <t>メガゼ―タ４００ＦＧ</t>
  </si>
  <si>
    <t>丸和ベリマ―クＳＣ</t>
  </si>
  <si>
    <t>カ―ニバル水和剤</t>
  </si>
  <si>
    <t>ゼ―タタイガ―３００ＦＧ</t>
  </si>
  <si>
    <t xml:space="preserve"> ドラゴンホ―クＺ３００ＦＧ</t>
  </si>
  <si>
    <t>ラ―チＸ粒剤</t>
  </si>
  <si>
    <t>デリゲ―トＷＤＧ</t>
  </si>
  <si>
    <t>ビ―ル酵母抽出グルカン水和剤</t>
  </si>
  <si>
    <t>パワ―コウボ</t>
  </si>
  <si>
    <t>クロラントラニリプロ―ル・トリフルメゾピリム・チアジニル・チフルザミド粒剤</t>
  </si>
  <si>
    <t>ブイゲットハコレンジャ―Ｌ粒剤</t>
  </si>
  <si>
    <t>クロラントラニリプロ―ル・ビフェントリンエアゾル</t>
  </si>
  <si>
    <t>キャプタン・テトラコナゾ―ル水和剤</t>
  </si>
  <si>
    <t>サルバト―レＣ水和剤</t>
  </si>
  <si>
    <t>フルピリミン・プロベナゾ―ル粒剤</t>
  </si>
  <si>
    <t>シバキ―プセイバ―</t>
  </si>
  <si>
    <t>住友ジベレリンペ―スト</t>
  </si>
  <si>
    <t>ア―ス草消滅</t>
  </si>
  <si>
    <t>グリホサ―トイソプロピルアミン塩・フルミオキサジン・ＭＣＰＡイソプロピルアミン塩水和剤</t>
  </si>
  <si>
    <t>ゾ―ベック　エニケ―ド　ＯＤ</t>
  </si>
  <si>
    <t>ゾ―ベック　エンカンティア　ＳＥ</t>
  </si>
  <si>
    <t>シバキ―プクリ―ン粒剤</t>
  </si>
  <si>
    <t>ゾ―ベック　エニベル　顆粒水和剤</t>
  </si>
  <si>
    <t>イ―フィ―ルドＳＣ</t>
  </si>
  <si>
    <t>エスプラネ―ドライトフロアブル</t>
  </si>
  <si>
    <t>シクロピリモレ―ト粒剤</t>
  </si>
  <si>
    <t>シクロピリモレ―ト・ピラゾレ―ト粒剤</t>
  </si>
  <si>
    <t>パワ―ボンバ―Ｍ</t>
  </si>
  <si>
    <t>ネコソギキ―プシャワ―</t>
  </si>
  <si>
    <t>パワ―ボンバ―Ｌ</t>
  </si>
  <si>
    <t>こっぱみじんロングシャワ―</t>
  </si>
  <si>
    <t>ベニカＸガ―ド粒剤</t>
  </si>
  <si>
    <t>シクロピリモレ―ト・ピラゾレ―ト・プロピリスルフロン粒剤</t>
  </si>
  <si>
    <t>シクロピリモレ―ト・ピラゾレ―ト・プロピリスルフロン水和剤</t>
  </si>
  <si>
    <t>シクロピリモレ―ト・ピラゾレ―ト・フェントラザミド粒剤</t>
  </si>
  <si>
    <t>シクロピリモレ―ト・ピラゾレ―ト・フェントラザミド水和剤</t>
  </si>
  <si>
    <t>シクロピリモレ―ト・テフリルトリオン粒剤</t>
  </si>
  <si>
    <t>バイスコ―プ１キロ粒剤</t>
  </si>
  <si>
    <t>シクロピリモレ―ト・トリアファモン・ピラゾレ―ト水和剤</t>
  </si>
  <si>
    <t>シクロピリモレ―ト・トリアファモン・ピラゾレ―ト粒剤</t>
  </si>
  <si>
    <t>クサピ―スⅢ粒剤</t>
  </si>
  <si>
    <t>シバキ―プⅢ粒剤</t>
  </si>
  <si>
    <t>イサンテ―ルＳＣ</t>
  </si>
  <si>
    <t>ホクコ―ファ―ストオリゼリディア粒剤</t>
  </si>
  <si>
    <t>ファ―ストオリゼリディア粒剤</t>
  </si>
  <si>
    <t>ホドガヤユ―ピ―エルスタム乳剤３５</t>
  </si>
  <si>
    <t>テニルクロ―ル・ベンゾビシクロン粒剤</t>
  </si>
  <si>
    <t>ガ―デンクル―Ａ粒剤</t>
  </si>
  <si>
    <t>モ―カレタＡ粒剤</t>
  </si>
  <si>
    <t>エバ―ゴルシ―ドＦＳ</t>
  </si>
  <si>
    <t>ア―スガ―デン４</t>
  </si>
  <si>
    <t>テトラニリプロ―ル水和剤</t>
  </si>
  <si>
    <t>ヨ―バルフロアブル</t>
  </si>
  <si>
    <t>兼商ヨ―バルフロアブル</t>
  </si>
  <si>
    <t>テトラニリプロ―ル・イソチアニル粒剤</t>
  </si>
  <si>
    <t>ヨ―バルトップ箱粒剤</t>
  </si>
  <si>
    <t>テトラニリプロ―ル粒剤</t>
  </si>
  <si>
    <t>ヨ―バル箱粒剤</t>
  </si>
  <si>
    <t>ヨ―バルシ―ドＦＳ</t>
  </si>
  <si>
    <t>ゼ―タプラスジャンボ</t>
  </si>
  <si>
    <t>ゼ―タプラス１キロ粒剤</t>
  </si>
  <si>
    <t>ゼ―タプラスフロアブル</t>
  </si>
  <si>
    <t>エチレンバスタ―</t>
  </si>
  <si>
    <t>ラ―チＰｒｏ粒剤</t>
  </si>
  <si>
    <t>ハ―ドタックル液剤</t>
  </si>
  <si>
    <t>ホドガヤハ―ドタックル液剤</t>
  </si>
  <si>
    <t>ネコソギパワ―ＤＸ</t>
  </si>
  <si>
    <t>グリ―ンインプ―ルＤＦ</t>
  </si>
  <si>
    <t>天空エア―粒剤</t>
  </si>
  <si>
    <t>シグナスエア―粒剤</t>
  </si>
  <si>
    <t>スタ―トレボンＷ１０</t>
  </si>
  <si>
    <t>クミガ―ドＳＣ</t>
  </si>
  <si>
    <t>ブレ―ドスタ―クル粉剤ＤＬ</t>
  </si>
  <si>
    <t>スピノサド・フルピリミン・トリシクラゾ―ル粒剤</t>
  </si>
  <si>
    <t>ビ―ムリディアスピノ箱粒剤</t>
  </si>
  <si>
    <t>クミアイビ―ムリディアスピノ箱粒剤</t>
  </si>
  <si>
    <t>タンボエ―スＫ　Ｚ１キロ粒剤</t>
  </si>
  <si>
    <t>タンボエ―スＫ　Ｚジャンボ</t>
  </si>
  <si>
    <t>ハコガ―ド粒剤</t>
  </si>
  <si>
    <t>ショキニ―１キロ粒剤</t>
  </si>
  <si>
    <t>カレタ―</t>
  </si>
  <si>
    <t>ベニカＡスプレ―</t>
  </si>
  <si>
    <t>アピログロウＭＸエア―粒剤</t>
  </si>
  <si>
    <t>フルパワ―ＭＸ５００グラムＦＧ</t>
  </si>
  <si>
    <t>ホクコ―プリンススピノ粒剤６</t>
  </si>
  <si>
    <t>ホクコ―リディア箱粒剤</t>
  </si>
  <si>
    <t>ホクコ―Ｄｒ．オリゼリディア箱粒剤</t>
  </si>
  <si>
    <t>ブ―ン箱粒剤</t>
  </si>
  <si>
    <t>クロラントラニリプロ―ル・トリフルメゾピリム・ジクロベンチアゾクス粒剤</t>
  </si>
  <si>
    <t>ブ―ンゼクテラ箱粒剤</t>
  </si>
  <si>
    <t>シアントラニリプロ―ル・ジクロベンチアゾクス粒剤</t>
  </si>
  <si>
    <t>ブ―ンパディ―ト箱粒剤</t>
  </si>
  <si>
    <t>テトラニリプロ―ル・ジクロベンチアゾクス・ペンフルフェン粒剤</t>
  </si>
  <si>
    <t>ブ―ンレパ―ド箱粒剤</t>
  </si>
  <si>
    <t>ディオ―レ１キロ粒剤</t>
  </si>
  <si>
    <t>イネサポ―トＳＣ</t>
  </si>
  <si>
    <t>イネサポ―ト１キロ粒剤</t>
  </si>
  <si>
    <t>ブタクロ―ル・フロルピラウキシフェンベンジル粒剤</t>
  </si>
  <si>
    <t>イネサポ―トＢ１キロ粒剤</t>
  </si>
  <si>
    <t>カフェンストロ―ル・フロルピラウキシフェンベンジル・ベンゾビシクロン水和剤</t>
  </si>
  <si>
    <t>カフェンストロ―ル・フロルピラウキシフェンベンジル・ベンゾビシクロン粒剤</t>
  </si>
  <si>
    <t>ウィ―ドコア１キロ粒剤</t>
  </si>
  <si>
    <t>ベスタ―フフロアブル</t>
  </si>
  <si>
    <t>バサグラン・エア―１キロ粒剤</t>
  </si>
  <si>
    <t>フルポキサム・フルルプリミド―ル粒剤</t>
  </si>
  <si>
    <t>フィ―ルドセイバ―粒剤</t>
  </si>
  <si>
    <t>メチルテトラプロ―ル水和剤</t>
  </si>
  <si>
    <t>プロシ―ド顆粒水和剤</t>
  </si>
  <si>
    <t>日産オリゼメ―トリディア箱粒剤</t>
  </si>
  <si>
    <t>オリゼメ―トリディア箱粒剤</t>
  </si>
  <si>
    <t>タ―バシル・テブチウロン・ＤＣＭＵ粒剤</t>
  </si>
  <si>
    <t>ネコソギエ―スＶ３粒剤</t>
  </si>
  <si>
    <t>スマ―トフレッシュ　プロタブＹ</t>
  </si>
  <si>
    <t>アクチノ―ルＢ乳剤</t>
  </si>
  <si>
    <t>キタシ―ブフロアブル</t>
  </si>
  <si>
    <t>オ―ケストラフロアブル</t>
  </si>
  <si>
    <t>オ―ケストラ粉剤ＤＬ</t>
  </si>
  <si>
    <t>シバレンジャ―Ⅲ粒剤</t>
  </si>
  <si>
    <t>シバキ―ププラスⅤ</t>
  </si>
  <si>
    <t>カダンセ―フⅡ</t>
  </si>
  <si>
    <t>ラットシ―ドＦ</t>
  </si>
  <si>
    <t>テニルクロ―ル・ピラクロニル・ベンゾビシクロン粒剤</t>
  </si>
  <si>
    <t>カッシ―ニフロアブル</t>
  </si>
  <si>
    <t>ネキリスタ―</t>
  </si>
  <si>
    <t>シバキ―プスノ―</t>
  </si>
  <si>
    <t>コルテバ　ハ―レイＤＦ</t>
  </si>
  <si>
    <t>ディオ―レフロアブル</t>
  </si>
  <si>
    <t>ディオ―レジャンボ</t>
  </si>
  <si>
    <t>ディオ―レエア―粒剤</t>
  </si>
  <si>
    <t>ホ―クアイ顆粒水和剤</t>
  </si>
  <si>
    <t>ツインバリア―水和剤</t>
  </si>
  <si>
    <t>テトリ―ノフロアブル</t>
  </si>
  <si>
    <t>ハ―モニ―ＤＦ</t>
  </si>
  <si>
    <t>ゼ―タジャガ―フロアブル</t>
  </si>
  <si>
    <t>ゼ―タジャガ―１キロ粒剤</t>
  </si>
  <si>
    <t>ゼ―タジャガ―ジャンボ</t>
  </si>
  <si>
    <t>シアントラニリプロ―ル・イソチアニル水和剤</t>
  </si>
  <si>
    <t>ミネクトブラスタ―顆粒水和剤</t>
  </si>
  <si>
    <t>テトラニリプロ―ル・ピメトロジン・イソチアニル・ペンフルフェン粒剤</t>
  </si>
  <si>
    <t>ヨ―バルパワ―ＥＶ箱粒剤</t>
  </si>
  <si>
    <t>テトラニリプロ―ル・イソチアニル・ペンフルフェン粒剤</t>
  </si>
  <si>
    <t>ヨ―バルプライムＥＶ箱粒剤</t>
  </si>
  <si>
    <t>テトラニリプロ―ル・ピメトロジン・イソチアニル粒剤</t>
  </si>
  <si>
    <t>ヨ―バルＵＧ箱粒剤</t>
  </si>
  <si>
    <t>流星エア―粒剤</t>
  </si>
  <si>
    <t>ロ―バ―フロアブル</t>
  </si>
  <si>
    <t>ビルダ―リディア箱粒剤</t>
  </si>
  <si>
    <t>ホクコ―ビルダ―リディア箱粒剤</t>
  </si>
  <si>
    <t>フルピリミン・プロベナゾ―ル・ペンフルフェン粒剤</t>
  </si>
  <si>
    <t>ホクコ―Ｃｓ．オリゼリディアＥＶ箱粒剤</t>
  </si>
  <si>
    <t>ゴ―ルドラッシュＭＣ</t>
  </si>
  <si>
    <t>草サラバストレ―ト</t>
  </si>
  <si>
    <t>レナスタ―水和剤</t>
  </si>
  <si>
    <t>グリホサ―トイソプロピルアミン塩・テブチウロン液剤</t>
  </si>
  <si>
    <t>メガレンジャ―シャワ―ＧＴ</t>
  </si>
  <si>
    <t>タ―フショット</t>
  </si>
  <si>
    <t>ガ―デンクル―Ｌ粒剤</t>
  </si>
  <si>
    <t>ホクコ―リディアＮＴ箱粒剤</t>
  </si>
  <si>
    <t>ホクコ―ＧＰオリゼリディア箱粒剤</t>
  </si>
  <si>
    <t>ホクコ―Ｃｓ．オリゼリディア箱粒剤</t>
  </si>
  <si>
    <t>クロルタ―ルジメチル・デシルアルコ―ル乳剤</t>
  </si>
  <si>
    <t>ディオ―レ顆粒</t>
  </si>
  <si>
    <t>ブ―ンアレス箱粒剤</t>
  </si>
  <si>
    <t>ガ―デンアシストＷスプレ―</t>
  </si>
  <si>
    <t>ホクコ―ラブサイドＫ２フロアブル</t>
  </si>
  <si>
    <t>マンゼブ・メチルテトラプロ―ル水和剤</t>
  </si>
  <si>
    <t>ガ―デンアシストプラススプレ―</t>
  </si>
  <si>
    <t>井筒屋ショットワン・ツ―液剤</t>
  </si>
  <si>
    <t>オ―ケストラスタ―クルエア―</t>
  </si>
  <si>
    <t>オ―ケストラロムダンモンカット粉剤ＤＬ</t>
  </si>
  <si>
    <t>ランヴォ―粒剤</t>
  </si>
  <si>
    <t>ハイバ―　プロ</t>
  </si>
  <si>
    <t>プロチオコナゾ―ル水和剤</t>
  </si>
  <si>
    <t>草退治メガロングシャワ―ＧＴ</t>
  </si>
  <si>
    <t>タフシ―バフロアブル</t>
  </si>
  <si>
    <t>ＧＦタ―ンアウト液剤</t>
  </si>
  <si>
    <t>ハイバ―デュオ</t>
  </si>
  <si>
    <t>ハイバ―デュオＤ</t>
  </si>
  <si>
    <t>ハイバ―デュオＰ</t>
  </si>
  <si>
    <t>ネコソギパワ―Ⅱ粒剤</t>
  </si>
  <si>
    <t>ハイバ―シャワ―V</t>
  </si>
  <si>
    <t>ネコソギロングシャワ―Ｖ９</t>
  </si>
  <si>
    <t>ハイバ―シャワ―Ｒ</t>
  </si>
  <si>
    <t>ネコソギパワ―ロングシャワ―</t>
  </si>
  <si>
    <t>ハイバ―シャワ―Ｄ</t>
  </si>
  <si>
    <t>ネコソギロングシャワ―ＤＸ</t>
  </si>
  <si>
    <t>クロチアニジン・ホスチアゼ―ト粒剤</t>
  </si>
  <si>
    <t>ネマトリンパワ―Ｄ粒剤</t>
  </si>
  <si>
    <t>ダブルバスタ―粒剤</t>
  </si>
  <si>
    <t>フレピオンシャワ―</t>
  </si>
  <si>
    <t>カダンパワ―ガ―ド液剤</t>
  </si>
  <si>
    <t>イノ―バワンフロアブル</t>
  </si>
  <si>
    <t>マイティ―ワンフロアブル</t>
  </si>
  <si>
    <t>テトラニリプロ―ル・ジクロベンチアゾクス粒剤</t>
  </si>
  <si>
    <t>レシ―ドプラス箱粒剤</t>
  </si>
  <si>
    <t>ニワクリ―ン液剤</t>
  </si>
  <si>
    <t>カダンパワ―ガ―ド粒剤</t>
  </si>
  <si>
    <t>テンダラ―フロアブル</t>
  </si>
  <si>
    <t>ヨ―バルキングフロアブル</t>
  </si>
  <si>
    <t>ゼ―タプラス２００ＦＧ</t>
  </si>
  <si>
    <t>マツガ―ドフラッシュ</t>
  </si>
  <si>
    <t>フルピリミン・プロベナゾ―ル水和剤</t>
  </si>
  <si>
    <t>ホクコ―側条オリゼメ―トリディア顆粒水和剤</t>
  </si>
  <si>
    <t>側条オリゼメ―トリディア顆粒水和剤</t>
  </si>
  <si>
    <t>シアントラニリプロ―ル・イソチアニル・ペンフルフェン水和剤</t>
  </si>
  <si>
    <t>ミネクトフォルスタ―ＳＣ</t>
  </si>
  <si>
    <t>グリホサ―トイソプロピルアミン塩・テブチウロン・ヘキサジノン液剤</t>
  </si>
  <si>
    <t>ワイドウェイシャワ―</t>
  </si>
  <si>
    <t>ネコソギエ―スシャワ―</t>
  </si>
  <si>
    <t>レ―ルシャ―プシャワ―Ｖ６</t>
  </si>
  <si>
    <t>ネコソギシャワ―Ｖ６</t>
  </si>
  <si>
    <t>ラ―チシャワ―Ｚ</t>
  </si>
  <si>
    <t>クサクリ―ンシャワ―</t>
  </si>
  <si>
    <t>クサクリアシャワ―</t>
  </si>
  <si>
    <t>グリホサ―トイソプロピルアミン塩・グルホシネ―ト液剤</t>
  </si>
  <si>
    <t>ブレ―ドスタ―クルＲゾル</t>
  </si>
  <si>
    <t>フ―モンフル―ツ</t>
  </si>
  <si>
    <t>パワ―フォワ―ドＳＣ</t>
  </si>
  <si>
    <t>エビ―ト顆粒水和剤</t>
  </si>
  <si>
    <t>シグネチャ―エクストラＷＤＧ</t>
  </si>
  <si>
    <t>ベジタブルガ―ド</t>
  </si>
  <si>
    <t>ベクトロンＴ５００</t>
    <phoneticPr fontId="1"/>
  </si>
  <si>
    <t>イマザキン液剤</t>
    <phoneticPr fontId="1"/>
  </si>
  <si>
    <t>アップデート</t>
    <phoneticPr fontId="1"/>
  </si>
  <si>
    <t>ランコトリオンナトリウム塩粒剤</t>
    <phoneticPr fontId="1"/>
  </si>
  <si>
    <t>銅・メチルテトラプロール水和剤</t>
    <phoneticPr fontId="1"/>
  </si>
  <si>
    <t>ヘッジ水和剤</t>
    <phoneticPr fontId="1"/>
  </si>
  <si>
    <t>ダイムロン・ペントキサゾン・メタゾスルフロン粒剤</t>
    <phoneticPr fontId="1"/>
  </si>
  <si>
    <t>イネヒーローエアー粒剤</t>
    <phoneticPr fontId="1"/>
  </si>
  <si>
    <t>アベンジャーフロアブル</t>
    <phoneticPr fontId="1"/>
  </si>
  <si>
    <t>メタアルデヒド粒剤</t>
    <phoneticPr fontId="1"/>
  </si>
  <si>
    <t>ナメトックス粒剤</t>
    <phoneticPr fontId="1"/>
  </si>
  <si>
    <t>メタアルデヒド水和剤</t>
    <phoneticPr fontId="1"/>
  </si>
  <si>
    <t>ナメトックスＦＬ</t>
    <phoneticPr fontId="1"/>
  </si>
  <si>
    <t>オキサジアゾン水和剤</t>
    <phoneticPr fontId="1"/>
  </si>
  <si>
    <t>オレオールフロアブル</t>
    <phoneticPr fontId="1"/>
  </si>
  <si>
    <t>ジメテナミドＰ・レナシル水和剤</t>
    <phoneticPr fontId="1"/>
  </si>
  <si>
    <t>フィールドスターＰ　Ｄｕｏ水和剤</t>
    <phoneticPr fontId="1"/>
  </si>
  <si>
    <t>ＤＣＭＵ水和剤</t>
    <phoneticPr fontId="1"/>
  </si>
  <si>
    <t>サンケイダイロン</t>
    <phoneticPr fontId="1"/>
  </si>
  <si>
    <t>メトミノストロビン水和剤</t>
    <phoneticPr fontId="1"/>
  </si>
  <si>
    <t>メトミン</t>
    <phoneticPr fontId="1"/>
  </si>
  <si>
    <t>サンケイメトミンＳＣ</t>
    <phoneticPr fontId="1"/>
  </si>
  <si>
    <t>エトキサゾール水和剤</t>
    <phoneticPr fontId="1"/>
  </si>
  <si>
    <t>ネコナカットフロアブル</t>
    <phoneticPr fontId="1"/>
  </si>
  <si>
    <t>フロメトキン水和剤</t>
    <phoneticPr fontId="1"/>
  </si>
  <si>
    <t>ファインスナイパー</t>
    <phoneticPr fontId="1"/>
  </si>
  <si>
    <t>３４．８％</t>
    <phoneticPr fontId="1"/>
  </si>
  <si>
    <t>１８．７％</t>
    <phoneticPr fontId="1"/>
  </si>
  <si>
    <t>トリフルメゾピリム水和剤</t>
    <phoneticPr fontId="1"/>
  </si>
  <si>
    <t>ペキサロンフロアブル</t>
    <phoneticPr fontId="1"/>
  </si>
  <si>
    <t>トリフロキシストロビン・フルオピラム水和剤</t>
    <phoneticPr fontId="1"/>
  </si>
  <si>
    <t>エクステリスフロアブル</t>
    <phoneticPr fontId="1"/>
  </si>
  <si>
    <t>還元澱粉糖化物・調合油・ＢＴ水和剤</t>
    <phoneticPr fontId="1"/>
  </si>
  <si>
    <t>ベニカナチュラルスプレー</t>
    <phoneticPr fontId="1"/>
  </si>
  <si>
    <t>フェントラザミド・ブロモブチド・ベンスルフロンメチル粒剤</t>
    <phoneticPr fontId="1"/>
  </si>
  <si>
    <t>イグザクトＱＥＤジャンボ</t>
    <phoneticPr fontId="1"/>
  </si>
  <si>
    <t>ピラクロニル粒剤</t>
    <phoneticPr fontId="1"/>
  </si>
  <si>
    <t>ピラクロン３００ＦＧ</t>
    <phoneticPr fontId="1"/>
  </si>
  <si>
    <t>１．９２％</t>
    <phoneticPr fontId="1"/>
  </si>
  <si>
    <t>７．５％</t>
    <phoneticPr fontId="1"/>
  </si>
  <si>
    <t>カルブチレート・ブロマシル・ＤＣＭＵ粒剤</t>
    <phoneticPr fontId="1"/>
  </si>
  <si>
    <t>ハイバーＶ９</t>
    <phoneticPr fontId="1"/>
  </si>
  <si>
    <t>ネコソギトップＶ９粒剤</t>
    <phoneticPr fontId="1"/>
  </si>
  <si>
    <t>ハイバーベストＩ</t>
    <phoneticPr fontId="1"/>
  </si>
  <si>
    <t>ネコソギベストＩ粒剤</t>
    <phoneticPr fontId="1"/>
  </si>
  <si>
    <t>ルミスパンスＦＳ</t>
    <phoneticPr fontId="1"/>
  </si>
  <si>
    <t>ピリフタリド・プレチラクロール・ベンスルフロンメチル・メソトリオン粒剤</t>
    <phoneticPr fontId="1"/>
  </si>
  <si>
    <t>メガオスＭＸ１キロ粒剤</t>
    <phoneticPr fontId="1"/>
  </si>
  <si>
    <t>ターバシル・テブチウロン・ヘキサジノン粒剤</t>
    <phoneticPr fontId="1"/>
  </si>
  <si>
    <t>グラスジャックＤＸ粒剤</t>
    <phoneticPr fontId="1"/>
  </si>
  <si>
    <t>ターバシル・テブチウロン・ヘキサジノン・ＤＣＭＵ粒剤</t>
    <phoneticPr fontId="1"/>
  </si>
  <si>
    <t>グラスジャックＶ９粒剤</t>
    <phoneticPr fontId="1"/>
  </si>
  <si>
    <t>ネコソギワイドＶ９粒剤</t>
    <phoneticPr fontId="1"/>
  </si>
  <si>
    <t>レールシャープＶ粒剤</t>
    <phoneticPr fontId="1"/>
  </si>
  <si>
    <t>クサハンターＶ粒剤</t>
    <phoneticPr fontId="1"/>
  </si>
  <si>
    <t>ペルメトリン水和剤</t>
    <phoneticPr fontId="1"/>
  </si>
  <si>
    <t>エンバーＦＬ</t>
    <phoneticPr fontId="1"/>
  </si>
  <si>
    <t>還元澱粉糖化物液剤</t>
    <phoneticPr fontId="1"/>
  </si>
  <si>
    <t>ガーデンアシストピュアスプレー</t>
    <phoneticPr fontId="1"/>
  </si>
  <si>
    <t>トプラメゾン液剤</t>
    <phoneticPr fontId="1"/>
  </si>
  <si>
    <t>日曹アルファード液剤</t>
    <phoneticPr fontId="1"/>
  </si>
  <si>
    <t>シアントラニリプロール・ジクロベンチアゾクス水和剤</t>
    <phoneticPr fontId="1"/>
  </si>
  <si>
    <t>ブーンバズＳＣ</t>
    <phoneticPr fontId="1"/>
  </si>
  <si>
    <t>イグザクトＱＥＤ１キロ粒剤</t>
    <phoneticPr fontId="1"/>
  </si>
  <si>
    <t>フェントラザミド・ブロモブチド・ベンスルフロンメチル粒剤</t>
    <phoneticPr fontId="1"/>
  </si>
  <si>
    <t>アブシシン酸液剤</t>
    <phoneticPr fontId="1"/>
  </si>
  <si>
    <t>アブサップ液剤</t>
    <phoneticPr fontId="1"/>
  </si>
  <si>
    <t>アフィドピロペン水和剤</t>
    <phoneticPr fontId="1"/>
  </si>
  <si>
    <t>セフィーナＤＣ</t>
    <phoneticPr fontId="1"/>
  </si>
  <si>
    <t>４２．９％</t>
    <phoneticPr fontId="1"/>
  </si>
  <si>
    <t>４．９％</t>
    <phoneticPr fontId="1"/>
  </si>
  <si>
    <t>オ―ケストラロムダンモンカットエア―</t>
    <phoneticPr fontId="1"/>
  </si>
  <si>
    <t>ピリミスルファン・フェントラザミド・ブロモブチド粒剤</t>
    <phoneticPr fontId="1"/>
  </si>
  <si>
    <t>イッセン１キロ粒剤</t>
    <phoneticPr fontId="1"/>
  </si>
  <si>
    <t>ピリミスルファン・フェントラザミド・ブロモブチド剤</t>
    <phoneticPr fontId="1"/>
  </si>
  <si>
    <t>イッセン豆つぶ２５０</t>
    <phoneticPr fontId="1"/>
  </si>
  <si>
    <t>イッセンジャンボ</t>
    <phoneticPr fontId="1"/>
  </si>
  <si>
    <t>シクロピリモレート・トリアファモン・ベンゾビシクロン粒剤</t>
    <phoneticPr fontId="1"/>
  </si>
  <si>
    <t>グッドラック５００グラム粒剤</t>
    <phoneticPr fontId="1"/>
  </si>
  <si>
    <t>ＳＤＳグッドラック５００グラム粒剤</t>
    <phoneticPr fontId="1"/>
  </si>
  <si>
    <t>シクロピリモレート・トリアファモン・ベンゾビシクロン水和剤</t>
    <phoneticPr fontId="1"/>
  </si>
  <si>
    <t>グッドラックフロアブル</t>
    <phoneticPr fontId="1"/>
  </si>
  <si>
    <t>ＳＤＳグッドラックフロアブル</t>
    <phoneticPr fontId="1"/>
  </si>
  <si>
    <t>ＳＤＳグッドラックジャンボ</t>
    <phoneticPr fontId="1"/>
  </si>
  <si>
    <t>グッドラックジャンボ</t>
    <phoneticPr fontId="1"/>
  </si>
  <si>
    <t>テブチウロン・ヘキサジノン粒剤</t>
    <phoneticPr fontId="1"/>
  </si>
  <si>
    <t>マスタリーＷ粒剤</t>
    <phoneticPr fontId="1"/>
  </si>
  <si>
    <t>ターバシル・フルミオキサジン・ヘキサジノン粒剤</t>
    <phoneticPr fontId="1"/>
  </si>
  <si>
    <t>ラーチＧＴ粒剤</t>
    <phoneticPr fontId="1"/>
  </si>
  <si>
    <t>クサノンＧＴ粒剤</t>
    <phoneticPr fontId="1"/>
  </si>
  <si>
    <t>グルホシネート・ヘキサジノン液剤</t>
    <phoneticPr fontId="1"/>
  </si>
  <si>
    <t>ワイドウェイシャワーＮＸ</t>
    <phoneticPr fontId="1"/>
  </si>
  <si>
    <t>ネコソギエースシャワーＮＸ</t>
    <phoneticPr fontId="1"/>
  </si>
  <si>
    <t>ターバシル・ヘキサジノン・ＤＢＮ粒剤</t>
    <phoneticPr fontId="1"/>
  </si>
  <si>
    <t>ワイドウェイＤＸ粒剤</t>
    <phoneticPr fontId="1"/>
  </si>
  <si>
    <t>ネコソギエースＤＸ粒剤</t>
    <phoneticPr fontId="1"/>
  </si>
  <si>
    <t>クロラントラニリプロール・ピメトロジン粒剤</t>
    <phoneticPr fontId="1"/>
  </si>
  <si>
    <t>ＭＩＣフェルテラチェス箱粒剤</t>
    <phoneticPr fontId="1"/>
  </si>
  <si>
    <t>オキサジクロメホン水和剤</t>
    <phoneticPr fontId="1"/>
  </si>
  <si>
    <t>フルハウスターフフロアブル</t>
    <phoneticPr fontId="1"/>
  </si>
  <si>
    <t>テニルクロール・ベンゾビシクロン粒剤</t>
    <phoneticPr fontId="1"/>
  </si>
  <si>
    <t>ホットコンビエルジャンボＳＤ</t>
    <phoneticPr fontId="1"/>
  </si>
  <si>
    <t>ホットコンビエル２００ＳＤ粒剤</t>
    <phoneticPr fontId="1"/>
  </si>
  <si>
    <t>フェンキノトリオン・フェントラザミド粒剤</t>
    <phoneticPr fontId="1"/>
  </si>
  <si>
    <t>シンゲキ１キロ粒剤</t>
    <phoneticPr fontId="1"/>
  </si>
  <si>
    <t>フェンキノトリオン・フェントラザミド剤</t>
    <phoneticPr fontId="1"/>
  </si>
  <si>
    <t>シンゲキ豆つぶ２５０</t>
    <phoneticPr fontId="1"/>
  </si>
  <si>
    <t>シンゲキジャンボ</t>
    <phoneticPr fontId="1"/>
  </si>
  <si>
    <t>フェンキノトリオン・フェントラザミド水和剤</t>
    <phoneticPr fontId="1"/>
  </si>
  <si>
    <t>シンゲキフロアブル</t>
    <phoneticPr fontId="1"/>
  </si>
  <si>
    <t>シハロホップブチル・フロルピラウキシフェンベンジル乳剤</t>
    <phoneticPr fontId="1"/>
  </si>
  <si>
    <t>ノブレクト乳剤</t>
    <phoneticPr fontId="1"/>
  </si>
  <si>
    <t>ピリフタリド・ベンゾビシクロン粒剤</t>
    <phoneticPr fontId="1"/>
  </si>
  <si>
    <t>アピロファースト１キロ粒剤</t>
    <phoneticPr fontId="1"/>
  </si>
  <si>
    <t>タクティクス１キロ粒剤</t>
    <phoneticPr fontId="1"/>
  </si>
  <si>
    <t>先陣ジャンボ</t>
    <phoneticPr fontId="1"/>
  </si>
  <si>
    <t>ジメタメトリン・ピラクロニル粒剤</t>
    <phoneticPr fontId="1"/>
  </si>
  <si>
    <t>先陣２００ＦＧ</t>
    <phoneticPr fontId="1"/>
  </si>
  <si>
    <t>ＭＩＣジベレリン粉末</t>
    <phoneticPr fontId="1"/>
  </si>
  <si>
    <t>ジベレリン水溶剤</t>
    <phoneticPr fontId="1"/>
  </si>
  <si>
    <t>ジベレリン液剤</t>
    <phoneticPr fontId="1"/>
  </si>
  <si>
    <t>ＭＩＣジベレリン液剤</t>
    <phoneticPr fontId="1"/>
  </si>
  <si>
    <t>ククメリスカブリダニ剤</t>
    <phoneticPr fontId="1"/>
  </si>
  <si>
    <t>ククメリスＥＸ</t>
    <phoneticPr fontId="1"/>
  </si>
  <si>
    <t>チリカブリダニ剤</t>
    <phoneticPr fontId="1"/>
  </si>
  <si>
    <t>スパイデックスバイタル</t>
    <phoneticPr fontId="1"/>
  </si>
  <si>
    <t>フェンキノトリオン・プロピリスルフロン・ブロモブチド粒剤</t>
    <phoneticPr fontId="1"/>
  </si>
  <si>
    <t>レオゼータ１キロ粒剤</t>
    <phoneticPr fontId="1"/>
  </si>
  <si>
    <t>レオゼータジャンボ</t>
    <phoneticPr fontId="1"/>
  </si>
  <si>
    <t>レオゼータ３００ＦＧ</t>
    <phoneticPr fontId="1"/>
  </si>
  <si>
    <t>フェンキノトリオン・プロピリスルフロン・ブロモブチド水和剤</t>
    <phoneticPr fontId="1"/>
  </si>
  <si>
    <t>レオゼータフロアブル</t>
    <phoneticPr fontId="1"/>
  </si>
  <si>
    <t>フロルピラウキシフェンベンジル・ペノキススラム・ベンゾビシクロン粒剤</t>
    <phoneticPr fontId="1"/>
  </si>
  <si>
    <t>ウィードコアジャンボＳＤ</t>
    <phoneticPr fontId="1"/>
  </si>
  <si>
    <t>ＳＤＳウィードコアジャンボＳＤ</t>
    <phoneticPr fontId="1"/>
  </si>
  <si>
    <t>ウィードコア２００ＳＤ粒剤</t>
    <phoneticPr fontId="1"/>
  </si>
  <si>
    <t>ＳＤＳウィードコア２００ＳＤ粒剤</t>
    <phoneticPr fontId="1"/>
  </si>
  <si>
    <t>ダンクショット２００ＳＤ粒剤</t>
    <phoneticPr fontId="1"/>
  </si>
  <si>
    <t>カフェンストロール・フロルピラウキシフェンベンジル・ベンゾビシクロン粒剤</t>
    <phoneticPr fontId="1"/>
  </si>
  <si>
    <t>ダンクショットジャンボＳＤ</t>
    <phoneticPr fontId="1"/>
  </si>
  <si>
    <t>オキソリニック酸・ストレプトマイシン水和剤</t>
    <phoneticPr fontId="1"/>
  </si>
  <si>
    <t>ＭＩＣマテリーナ水和剤</t>
    <phoneticPr fontId="1"/>
  </si>
  <si>
    <t>銅・ストレプトマイシン水和剤</t>
    <phoneticPr fontId="1"/>
  </si>
  <si>
    <t>ＭＩＣ銅ストマイ水和剤</t>
    <phoneticPr fontId="1"/>
  </si>
  <si>
    <t>スパイカルプラスＵＭ</t>
    <phoneticPr fontId="1"/>
  </si>
  <si>
    <t>ミヤコカブリダニ剤</t>
    <phoneticPr fontId="1"/>
  </si>
  <si>
    <t>シメトリン・テフリルトリオン・トリアファモン・ベンフレセート粒剤</t>
    <phoneticPr fontId="1"/>
  </si>
  <si>
    <t>ノックアウト楽粒</t>
    <phoneticPr fontId="1"/>
  </si>
  <si>
    <t>シアントラニリプロール・チアジニル水和剤</t>
    <phoneticPr fontId="1"/>
  </si>
  <si>
    <t>ブイゲットパディートフロアブル</t>
    <phoneticPr fontId="1"/>
  </si>
  <si>
    <t>シアントラニリプロール・チアジニル粒剤</t>
    <phoneticPr fontId="1"/>
  </si>
  <si>
    <t>リョーガパディート粒剤</t>
    <phoneticPr fontId="1"/>
  </si>
  <si>
    <t>グッドラック１５０ＦＧ</t>
    <phoneticPr fontId="1"/>
  </si>
  <si>
    <t>ＳＤＳグッドラック１５０ＦＧ</t>
    <phoneticPr fontId="1"/>
  </si>
  <si>
    <t>スピネトラム・トリフルメゾピリム・チアジニル粒剤</t>
    <phoneticPr fontId="1"/>
  </si>
  <si>
    <t>ブイゲットパラタスＬ粒剤</t>
    <phoneticPr fontId="1"/>
  </si>
  <si>
    <t>スピネトラム粒剤</t>
    <phoneticPr fontId="1"/>
  </si>
  <si>
    <t>エザルタ箱粒剤</t>
    <phoneticPr fontId="1"/>
  </si>
  <si>
    <t>スピネトラム・トリフルメゾピリム・トリシクラゾール粒剤</t>
    <phoneticPr fontId="1"/>
  </si>
  <si>
    <t>ビームパラタス箱粒剤</t>
    <phoneticPr fontId="1"/>
  </si>
  <si>
    <t>リョーガエザルタ粒剤</t>
    <phoneticPr fontId="1"/>
  </si>
  <si>
    <t>スピネトラム・チアジニル粒剤</t>
    <phoneticPr fontId="1"/>
  </si>
  <si>
    <t>クロラントラニリプロール・チアジニル粒剤</t>
    <phoneticPr fontId="1"/>
  </si>
  <si>
    <t>リョーガフェルテラ粒剤</t>
    <phoneticPr fontId="1"/>
  </si>
  <si>
    <t>ブイゲットバイソンＥＶ粒剤</t>
    <phoneticPr fontId="1"/>
  </si>
  <si>
    <t>チアクロプリド・チアジニル・ペンフルフェン粒剤</t>
    <phoneticPr fontId="1"/>
  </si>
  <si>
    <t>ソニックブームＺ１キロ粒剤</t>
    <phoneticPr fontId="1"/>
  </si>
  <si>
    <t>シクロピリモレート・シメトリン・テフリルトリオン・プロピリスルフロン粒剤</t>
    <phoneticPr fontId="1"/>
  </si>
  <si>
    <t>グランクロスＺ１キロ粒剤</t>
    <phoneticPr fontId="1"/>
  </si>
  <si>
    <t>シクロピリモレート・シメトリン・テフリルトリオン・ペノキススラム粉粒剤</t>
    <phoneticPr fontId="1"/>
  </si>
  <si>
    <t>ソニックブームＳジャンボ</t>
    <phoneticPr fontId="1"/>
  </si>
  <si>
    <t>グランクロスＳジャンボ</t>
    <phoneticPr fontId="1"/>
  </si>
  <si>
    <t>ベンフラカルブ・ジクロベンチアゾクス粒剤</t>
    <phoneticPr fontId="1"/>
  </si>
  <si>
    <t>ペルーサーＣＲ箱粒剤</t>
    <phoneticPr fontId="1"/>
  </si>
  <si>
    <t>ブーンアクシア箱粒剤</t>
    <phoneticPr fontId="1"/>
  </si>
  <si>
    <t>スピネトラム・トリフルメゾピリム・ジクロベンチアゾクス・ペンフルフェン粒剤</t>
    <phoneticPr fontId="1"/>
  </si>
  <si>
    <t>ブーンハーデス箱粒剤</t>
    <phoneticPr fontId="1"/>
  </si>
  <si>
    <t>アミスルブロム・オキサチアピプロリン水和剤</t>
    <phoneticPr fontId="1"/>
  </si>
  <si>
    <t>ゾーベックエンテクタＳＥ</t>
    <phoneticPr fontId="1"/>
  </si>
  <si>
    <t>日産ゾーベックエンテクタＳＥ</t>
    <phoneticPr fontId="1"/>
  </si>
  <si>
    <t>イマゾスルフロン・テフリルトリオン・ピラクロニル粒剤</t>
    <phoneticPr fontId="1"/>
  </si>
  <si>
    <t>カラット１キロ粒剤</t>
    <phoneticPr fontId="1"/>
  </si>
  <si>
    <t>イマゾスルフロン・テフリルトリオン・ピラクロニル水和剤</t>
    <phoneticPr fontId="1"/>
  </si>
  <si>
    <t>カラットフロアブル</t>
    <phoneticPr fontId="1"/>
  </si>
  <si>
    <t>カラットジャンボ</t>
    <phoneticPr fontId="1"/>
  </si>
  <si>
    <t>カラット４００ＦＧ</t>
    <phoneticPr fontId="1"/>
  </si>
  <si>
    <t>ナメトックスハウス</t>
    <phoneticPr fontId="1"/>
  </si>
  <si>
    <t>メタアルデヒド剤</t>
    <phoneticPr fontId="1"/>
  </si>
  <si>
    <t>ピレトリン乳剤</t>
    <phoneticPr fontId="1"/>
  </si>
  <si>
    <t>ガーデンアシストピレスプレー</t>
    <phoneticPr fontId="1"/>
  </si>
  <si>
    <t>１３．３％</t>
    <phoneticPr fontId="1"/>
  </si>
  <si>
    <t>５．６％</t>
    <phoneticPr fontId="1"/>
  </si>
  <si>
    <t>１０．６％</t>
    <phoneticPr fontId="1"/>
  </si>
  <si>
    <t>３．１％</t>
    <phoneticPr fontId="1"/>
  </si>
  <si>
    <t>500頭/10ml</t>
    <phoneticPr fontId="1"/>
  </si>
  <si>
    <t>2000頭/100ml</t>
    <phoneticPr fontId="1"/>
  </si>
  <si>
    <t>５８．８％</t>
    <phoneticPr fontId="1"/>
  </si>
  <si>
    <t>100頭/ﾊﾟｯｸ</t>
    <phoneticPr fontId="1"/>
  </si>
  <si>
    <t>１．８７％</t>
    <phoneticPr fontId="1"/>
  </si>
  <si>
    <t>２３．１％</t>
    <phoneticPr fontId="1"/>
  </si>
  <si>
    <t>０．００６０％</t>
    <phoneticPr fontId="1"/>
  </si>
  <si>
    <t>硫黄塗布剤</t>
    <phoneticPr fontId="1"/>
  </si>
  <si>
    <t>カジランＳ塗布剤</t>
    <phoneticPr fontId="1"/>
  </si>
  <si>
    <t>シクロピリモレート・テフリルトリオン・メタゾスルフロン粒剤</t>
    <phoneticPr fontId="1"/>
  </si>
  <si>
    <t>フィンバック１キロ粒剤</t>
    <phoneticPr fontId="1"/>
  </si>
  <si>
    <t>シクロピリモレート・ピラゾレート・プロピリスルフロン粒剤</t>
    <phoneticPr fontId="1"/>
  </si>
  <si>
    <t>ウルティモＺ３５０ＦＧ</t>
    <phoneticPr fontId="1"/>
  </si>
  <si>
    <t>ジメテナミドP・ピロキサスルホン・リニュロン乳剤</t>
    <phoneticPr fontId="1"/>
  </si>
  <si>
    <t>クリアシーブ乳剤</t>
    <phoneticPr fontId="1"/>
  </si>
  <si>
    <t>シクロピリモレート・トリアファモン・ピラゾレート粒剤</t>
    <phoneticPr fontId="1"/>
  </si>
  <si>
    <t>クサウェポン４００ＦＧ</t>
    <phoneticPr fontId="1"/>
  </si>
  <si>
    <t>ジャスタ４００ＦＧ</t>
    <phoneticPr fontId="1"/>
  </si>
  <si>
    <t>ホクサンジャスタ４００ＦＧ</t>
    <phoneticPr fontId="1"/>
  </si>
  <si>
    <t>フルキサメタミド水和剤</t>
    <phoneticPr fontId="1"/>
  </si>
  <si>
    <t>グレーシアフロアブル</t>
    <phoneticPr fontId="1"/>
  </si>
  <si>
    <t>シアントラニリプロール・ルフェヌロン水和剤</t>
    <phoneticPr fontId="1"/>
  </si>
  <si>
    <t>ミネクトエクストラＳＣ</t>
    <phoneticPr fontId="1"/>
  </si>
  <si>
    <t>フルピリミン・ペンフルフェン粒剤</t>
    <phoneticPr fontId="1"/>
  </si>
  <si>
    <t>ホクコーリディアＥＶ箱粒剤</t>
    <phoneticPr fontId="1"/>
  </si>
  <si>
    <t>リディアＥＶ箱粒剤</t>
    <phoneticPr fontId="1"/>
  </si>
  <si>
    <t>フルピリミン・プロベナゾール・ペンフルフェン粒剤</t>
    <phoneticPr fontId="1"/>
  </si>
  <si>
    <t>ホクコービルダーリディアＥＶ箱粒剤</t>
    <phoneticPr fontId="1"/>
  </si>
  <si>
    <t>ビルダーリディアＥＶ箱粒剤</t>
    <phoneticPr fontId="1"/>
  </si>
  <si>
    <t>オキサジアゾン水和剤</t>
    <phoneticPr fontId="1"/>
  </si>
  <si>
    <t>ロンスターワンフロアブル</t>
    <phoneticPr fontId="1"/>
  </si>
  <si>
    <t>オキサジクロメホン・ブロモブチド・フロルピラウキシフェンベンジル粒剤</t>
    <phoneticPr fontId="1"/>
  </si>
  <si>
    <t>ルンバ楽粒</t>
    <phoneticPr fontId="1"/>
  </si>
  <si>
    <t>クミアイグレーシアフロアブル</t>
    <phoneticPr fontId="1"/>
  </si>
  <si>
    <t>グリセリン酢酸脂肪酸エステル乳剤</t>
    <phoneticPr fontId="1"/>
  </si>
  <si>
    <t>レシーブ乳剤</t>
    <phoneticPr fontId="1"/>
  </si>
  <si>
    <t>―</t>
    <phoneticPr fontId="1"/>
  </si>
  <si>
    <t>８．６％</t>
    <phoneticPr fontId="1"/>
  </si>
  <si>
    <t>７．２％</t>
    <phoneticPr fontId="1"/>
  </si>
  <si>
    <t>１６．９％</t>
    <phoneticPr fontId="1"/>
  </si>
  <si>
    <t>３２．７％</t>
    <phoneticPr fontId="1"/>
  </si>
  <si>
    <t>ＤＣＢＮ水和剤</t>
    <phoneticPr fontId="1"/>
  </si>
  <si>
    <t>キリガノ水和剤</t>
    <phoneticPr fontId="1"/>
  </si>
  <si>
    <t>ターバシル・ブロマシル・ＤＣＭＵ粒剤</t>
    <phoneticPr fontId="1"/>
  </si>
  <si>
    <t>ハイバーアタック</t>
    <phoneticPr fontId="1"/>
  </si>
  <si>
    <t>ネコソギアタック粒剤</t>
    <phoneticPr fontId="1"/>
  </si>
  <si>
    <t>イプフェンカルバゾン水和剤</t>
    <phoneticPr fontId="1"/>
  </si>
  <si>
    <t>スタメンフロアブル</t>
    <phoneticPr fontId="1"/>
  </si>
  <si>
    <t>くん液蒸留酢酸液剤</t>
    <phoneticPr fontId="1"/>
  </si>
  <si>
    <t>タイコーゼ</t>
    <phoneticPr fontId="1"/>
  </si>
  <si>
    <t>３．９％</t>
    <phoneticPr fontId="1"/>
  </si>
  <si>
    <t>農薬用マスク</t>
    <phoneticPr fontId="1"/>
  </si>
  <si>
    <t>劇物</t>
    <rPh sb="0" eb="2">
      <t>ゲキブツ</t>
    </rPh>
    <phoneticPr fontId="1"/>
  </si>
  <si>
    <t>Ver.10</t>
    <phoneticPr fontId="1"/>
  </si>
  <si>
    <t>2023.4.27</t>
    <phoneticPr fontId="1"/>
  </si>
  <si>
    <t xml:space="preserve">hogogu </t>
    <phoneticPr fontId="1"/>
  </si>
  <si>
    <t>１．４５％</t>
    <phoneticPr fontId="1"/>
  </si>
  <si>
    <t>５０．０％</t>
    <phoneticPr fontId="1"/>
  </si>
  <si>
    <t>３．５％</t>
    <phoneticPr fontId="1"/>
  </si>
  <si>
    <t>センテヒッショウ</t>
    <phoneticPr fontId="1"/>
  </si>
  <si>
    <t>９．７％</t>
    <phoneticPr fontId="1"/>
  </si>
  <si>
    <t>2.3×10～7個/ml</t>
    <phoneticPr fontId="1"/>
  </si>
  <si>
    <t>１８．５％</t>
    <phoneticPr fontId="1"/>
  </si>
  <si>
    <t>９７．０％</t>
    <phoneticPr fontId="1"/>
  </si>
  <si>
    <t>０．５０％</t>
    <phoneticPr fontId="1"/>
  </si>
  <si>
    <t>８．３％</t>
    <phoneticPr fontId="1"/>
  </si>
  <si>
    <t>１．６％</t>
    <phoneticPr fontId="1"/>
  </si>
  <si>
    <t>０．８０％</t>
    <phoneticPr fontId="1"/>
  </si>
  <si>
    <t>０．００５０％</t>
    <phoneticPr fontId="1"/>
  </si>
  <si>
    <t>３４．４％</t>
    <phoneticPr fontId="1"/>
  </si>
  <si>
    <t>５．８％</t>
    <phoneticPr fontId="1"/>
  </si>
  <si>
    <t>７０．０％</t>
    <phoneticPr fontId="1"/>
  </si>
  <si>
    <t>2000頭/250mL</t>
    <phoneticPr fontId="1"/>
  </si>
  <si>
    <t>１２．５％</t>
    <phoneticPr fontId="1"/>
  </si>
  <si>
    <t>１８．０％</t>
    <phoneticPr fontId="1"/>
  </si>
  <si>
    <t>１．３７％</t>
    <phoneticPr fontId="1"/>
  </si>
  <si>
    <t>ナメトックススプレー</t>
  </si>
  <si>
    <t>セダキサン・フルジオキソニル・メタラキシルＭ水和剤</t>
  </si>
  <si>
    <t>ビブランスＳＢ</t>
  </si>
  <si>
    <t>フルピリミン・テブフロキン水和剤</t>
  </si>
  <si>
    <t>トライエミリアフロアブル</t>
  </si>
  <si>
    <t>農薬用マスク</t>
  </si>
  <si>
    <t>クミアイトライエミリアフロアブル</t>
  </si>
  <si>
    <t>テブチウロン・フルポキサム・ヘキサジノン粒剤</t>
  </si>
  <si>
    <t>グラスジャックＸ粒剤</t>
  </si>
  <si>
    <t>ネコソギワイドＸ粒剤</t>
  </si>
  <si>
    <t>トルクロホスメチル・マンデストロビン水和剤</t>
  </si>
  <si>
    <t>グランサーＢＧ</t>
  </si>
  <si>
    <t>メタミトロン･レナシル水和剤</t>
  </si>
  <si>
    <t>レナックス水和剤</t>
  </si>
  <si>
    <t>ピリダクロメチル水和剤</t>
  </si>
  <si>
    <t>メトブロムロン水和剤</t>
  </si>
  <si>
    <t>プロマンフロアブル</t>
  </si>
  <si>
    <t>クロラントラニリプロール水和剤</t>
  </si>
  <si>
    <t>ルミビアＦＳ</t>
  </si>
  <si>
    <t>ピラクロニル・フェンキノトリオン・プロピリスルフロン・ブロモブチド粒剤</t>
  </si>
  <si>
    <t>ギガゼータ１キロ粒剤</t>
  </si>
  <si>
    <t>ピラクロニル・フェンキノトリオン・プロピリスルフロン・ブロモブチド水和剤</t>
  </si>
  <si>
    <t>ギガゼータフロアブル</t>
  </si>
  <si>
    <t>アクシズＭＸジャンボ</t>
  </si>
  <si>
    <t>ピロキサスルホン・メトブロムロン水和剤</t>
  </si>
  <si>
    <t>ローレスフロアブル</t>
  </si>
  <si>
    <t>アクシズＭＸエアー粒剤</t>
  </si>
  <si>
    <t>フセキフロアブル</t>
  </si>
  <si>
    <t>メフェントリフルコナゾール水和剤</t>
  </si>
  <si>
    <t>ベランティーフロアブル</t>
  </si>
  <si>
    <t>テブチウロン・ヘキサジノン・ＤＣＭＵ粒剤</t>
  </si>
  <si>
    <t>ジャスタウェイＶ粒剤</t>
  </si>
  <si>
    <t>ネコソギブロックＶ粒剤</t>
  </si>
  <si>
    <t>ハイバートップＤ</t>
  </si>
  <si>
    <t>ネコソギトップＤ粒剤</t>
  </si>
  <si>
    <t>フルポキサム・ブロマシル粒剤</t>
  </si>
  <si>
    <t>ハイバートップＦ</t>
  </si>
  <si>
    <t>ネコソギトップＦ粒剤</t>
  </si>
  <si>
    <t>草取り名人Ⅰ</t>
  </si>
  <si>
    <t>こっぱみじんⅠ</t>
  </si>
  <si>
    <t>草取り名人Ⅱ</t>
  </si>
  <si>
    <t>こっぱみじんⅡ</t>
  </si>
  <si>
    <t>メチルテトラプロール水和剤</t>
  </si>
  <si>
    <t>パビンコフロアブル</t>
  </si>
  <si>
    <t>ピュアスターフロアブル</t>
  </si>
  <si>
    <t>ボーベリア　バシアーナ水和剤</t>
  </si>
  <si>
    <t>ハイバーアタックⅠ</t>
  </si>
  <si>
    <t>ネコソギアタックⅠ粒剤</t>
  </si>
  <si>
    <t>ターバシル・ヘキサジノン粒剤</t>
  </si>
  <si>
    <t>レールシャープＷ粒剤</t>
  </si>
  <si>
    <t>クサハンターＷ粒剤</t>
  </si>
  <si>
    <t>シアナジン・ブタミホス・ＤＢＮ粒剤</t>
  </si>
  <si>
    <t>クサピースロング粒剤</t>
  </si>
  <si>
    <t>シバニードロング粒剤</t>
  </si>
  <si>
    <t>フェンキノトリオン水和剤</t>
  </si>
  <si>
    <t>トリトンＳＣ</t>
  </si>
  <si>
    <t>酸化亜鉛水和剤</t>
  </si>
  <si>
    <t>ＩＣジンク水和剤</t>
  </si>
  <si>
    <t>シアントラニリプロール・プロベナゾール粒剤</t>
  </si>
  <si>
    <t>Ｃｓ．オリゼパディート箱粒剤</t>
  </si>
  <si>
    <t>ピラクロニル・フェンキノトリオン・ベンスルフロンメチル粒剤</t>
  </si>
  <si>
    <t>テッシン１キロ粒剤</t>
  </si>
  <si>
    <t>ピラクロニル・フェンキノトリオン・ベンスルフロンメチル水和剤</t>
  </si>
  <si>
    <t>テッシンフロアブル</t>
  </si>
  <si>
    <t>ジメタメトリン・ピラクロニル粒剤</t>
  </si>
  <si>
    <t>先陣１キロ粒剤</t>
  </si>
  <si>
    <t>イプフェンカルバゾン・テフリルトリオン・ベンスルフロンメチル粒剤</t>
  </si>
  <si>
    <t>トリニティジャンボ</t>
  </si>
  <si>
    <t>トリニティ１キロ粒剤</t>
  </si>
  <si>
    <t>シクロピリモレート・テフリルトリオン・メタゾスルフロン粒剤</t>
  </si>
  <si>
    <t>レブラスギア１キロ粒剤</t>
  </si>
  <si>
    <t>ヒッサツ１キロ粒剤</t>
  </si>
  <si>
    <t>ヒッサツ４００ＦＧ</t>
  </si>
  <si>
    <t>ヒッサツジャンボ</t>
  </si>
  <si>
    <t>ヒッサツフロアブル</t>
  </si>
  <si>
    <t>カルタップ・ピリダリル水和剤</t>
  </si>
  <si>
    <t>　劇物</t>
    <rPh sb="1" eb="3">
      <t>ゲキブツ</t>
    </rPh>
    <phoneticPr fontId="1"/>
  </si>
  <si>
    <t>イプフェンカルバゾン・テフリルトリオン・ベンスルフロンメチル水和剤</t>
  </si>
  <si>
    <t>トリニティフロアブル</t>
  </si>
  <si>
    <t>ピラクロニル・フェンキノトリオン・ベンスルフロンメチル剤</t>
  </si>
  <si>
    <t>テッシン豆つぶ２５０</t>
  </si>
  <si>
    <t>テッシンジャンボ</t>
  </si>
  <si>
    <t>オキサジクロメホン・ジメタメトリン・フェンキノトリオン・ベンスルフロンメチル粒剤</t>
  </si>
  <si>
    <t>セイテン１キロ粒剤</t>
  </si>
  <si>
    <t>セイテンジャンボ</t>
  </si>
  <si>
    <t>シアナジン・テブチウロン・ヘキサジノン・ＤＣＭＵ粒剤</t>
  </si>
  <si>
    <t>グラスジャックα粒剤</t>
  </si>
  <si>
    <t>シアナジン・テブチウロン・ヘキサジノン粒剤</t>
  </si>
  <si>
    <t>マスタリーα粒剤</t>
  </si>
  <si>
    <t>プロピリスルフロン・フロルピラウキシフェンベンジル粒剤</t>
  </si>
  <si>
    <t>カチドキＺ楽粒</t>
  </si>
  <si>
    <t>カチドキＺ１キロ粒剤</t>
  </si>
  <si>
    <t>オイカゼＺ２５０ＦＧ</t>
  </si>
  <si>
    <t>ロンセラーフロアブル</t>
  </si>
  <si>
    <t>ジクロベンチアゾクス剤</t>
  </si>
  <si>
    <t>ブーン豆つぶ</t>
  </si>
  <si>
    <t>ＢＴ粒剤</t>
  </si>
  <si>
    <t>ベニカＢＴ殺菌粒剤</t>
  </si>
  <si>
    <t>ゴルフィスタ</t>
  </si>
  <si>
    <t>イマゾスルフロン・オキサジクロメホン・テフリルトリオン・ピラクロニル粒剤</t>
  </si>
  <si>
    <t>イツザイ１キロ粒剤</t>
  </si>
  <si>
    <t>イマゾスルフロン・オキサジクロメホン・テフリルトリオン・ピラクロニル水和剤</t>
  </si>
  <si>
    <t>イツザイフロアブル</t>
  </si>
  <si>
    <t>イツザイジャンボ</t>
  </si>
  <si>
    <t>イツザイ２００ＦＧ</t>
  </si>
  <si>
    <t>フルピリミン粒剤</t>
  </si>
  <si>
    <t>エミリア粒剤</t>
  </si>
  <si>
    <t>フルベンジアミド・フロニカミド・ピラジフルミド水和剤</t>
  </si>
  <si>
    <t>カダンベジＭＡＸ</t>
  </si>
  <si>
    <t>カダンＭＡＸ</t>
  </si>
  <si>
    <t>シクロピリモレート・フェンキノトリオン・メタゾスルフロン粒剤</t>
  </si>
  <si>
    <t>ゲパードギア１キロ粒剤</t>
  </si>
  <si>
    <t>ダイセンターフ水和剤</t>
  </si>
  <si>
    <t>カフェンストロール水和剤</t>
  </si>
  <si>
    <t>ラポスト顆粒水和剤</t>
  </si>
  <si>
    <t>日産ハイメドウ顆粒水和剤</t>
  </si>
  <si>
    <t>アシュラム・トリクロピル液剤</t>
  </si>
  <si>
    <t>クサピースシャワーＤＸ</t>
  </si>
  <si>
    <t>シバニードシャワーＤＸ</t>
  </si>
  <si>
    <t>フルオピラム水和剤</t>
  </si>
  <si>
    <t>ネマクリーンフロアブル</t>
  </si>
  <si>
    <t>ジフェノコナゾール・セダキサン・メタラキシルＭ水和剤</t>
  </si>
  <si>
    <t>ビブランスＥＸ</t>
  </si>
  <si>
    <t>チオファネートメチル水和剤</t>
  </si>
  <si>
    <t>ピジフルメトフェン水和剤</t>
  </si>
  <si>
    <t>スパイナーフロアブル</t>
  </si>
  <si>
    <t>ジクロロメゾチアズ水和剤</t>
  </si>
  <si>
    <t>フィールドマストフロアブル</t>
  </si>
  <si>
    <t>ＺＭＣＰフィールドマストフロアブル</t>
  </si>
  <si>
    <t>クミアイフィールドマストフロアブル</t>
  </si>
  <si>
    <t>日農フィールドマストフロアブル</t>
  </si>
  <si>
    <t>チリパック</t>
  </si>
  <si>
    <t>スタメン１キロ粒剤</t>
  </si>
  <si>
    <t>オイカゼＺ１キロ粒剤</t>
  </si>
  <si>
    <t>オイカゼＺフロアブル</t>
  </si>
  <si>
    <t>オイカゼＺジャンボ</t>
  </si>
  <si>
    <t>サンケイセーフガード乳剤</t>
  </si>
  <si>
    <t>シンナムアルデヒドくん蒸剤</t>
  </si>
  <si>
    <t>置型しなもん</t>
  </si>
  <si>
    <t>カスガマイシン・トリシクラゾール・バリダマイシン水和剤</t>
  </si>
  <si>
    <t>カスガマイシン・トリシクラゾール水和剤</t>
  </si>
  <si>
    <t>マンゼート水和剤</t>
  </si>
  <si>
    <t>[薬剤調製者、散布者]もも類</t>
    <phoneticPr fontId="1"/>
  </si>
  <si>
    <t>[散布者]いちご(施設栽培)</t>
    <phoneticPr fontId="1"/>
  </si>
  <si>
    <t>防毒マスク（吸収缶付き）</t>
  </si>
  <si>
    <t>防毒マスク（吸収缶付き）</t>
    <phoneticPr fontId="1"/>
  </si>
  <si>
    <t>クロレ―トＳＬ</t>
    <phoneticPr fontId="1"/>
  </si>
  <si>
    <t>防毒マスク（吸収缶付き）</t>
    <rPh sb="0" eb="2">
      <t>ボウドク</t>
    </rPh>
    <rPh sb="6" eb="10">
      <t>キュウシュウカンツ</t>
    </rPh>
    <phoneticPr fontId="1"/>
  </si>
  <si>
    <t>防毒マスク（吸収缶付き）</t>
    <rPh sb="0" eb="2">
      <t>ボウドク</t>
    </rPh>
    <rPh sb="6" eb="8">
      <t>キュウシュウ</t>
    </rPh>
    <rPh sb="8" eb="9">
      <t>カン</t>
    </rPh>
    <rPh sb="9" eb="10">
      <t>ツ</t>
    </rPh>
    <phoneticPr fontId="1"/>
  </si>
  <si>
    <t>ディ・トラペックス油剤</t>
    <phoneticPr fontId="1"/>
  </si>
  <si>
    <t>＊対応マスクの欄が「－」の場合でも、念のため「農薬用マスク」の着用をお勧めします。</t>
    <rPh sb="1" eb="3">
      <t>タイオウ</t>
    </rPh>
    <rPh sb="7" eb="8">
      <t>ラン</t>
    </rPh>
    <rPh sb="13" eb="15">
      <t>バアイ</t>
    </rPh>
    <rPh sb="18" eb="19">
      <t>ネン</t>
    </rPh>
    <rPh sb="23" eb="25">
      <t>ノウヤク</t>
    </rPh>
    <rPh sb="25" eb="26">
      <t>ヨウ</t>
    </rPh>
    <rPh sb="31" eb="33">
      <t>チャクヨウ</t>
    </rPh>
    <rPh sb="35" eb="36">
      <t>スス</t>
    </rPh>
    <phoneticPr fontId="1"/>
  </si>
  <si>
    <r>
      <t>マスクの種類について
　農薬散布時にマスクが必要な場合は、使用する農薬の容器包装のラベル（使用上の注意事項）に、　　マークが表示されています。また、マスクには「</t>
    </r>
    <r>
      <rPr>
        <b/>
        <sz val="16"/>
        <color theme="1"/>
        <rFont val="ＭＳ Ｐゴシック"/>
        <family val="3"/>
        <charset val="128"/>
        <scheme val="minor"/>
      </rPr>
      <t>農薬用マスク</t>
    </r>
    <r>
      <rPr>
        <sz val="16"/>
        <color theme="1"/>
        <rFont val="ＭＳ Ｐゴシック"/>
        <family val="3"/>
        <charset val="128"/>
        <scheme val="minor"/>
      </rPr>
      <t>」と「</t>
    </r>
    <r>
      <rPr>
        <b/>
        <sz val="16"/>
        <color theme="1"/>
        <rFont val="ＭＳ Ｐゴシック"/>
        <family val="3"/>
        <charset val="128"/>
        <scheme val="minor"/>
      </rPr>
      <t>防毒マスク</t>
    </r>
    <r>
      <rPr>
        <sz val="16"/>
        <color theme="1"/>
        <rFont val="ＭＳ Ｐゴシック"/>
        <family val="3"/>
        <charset val="128"/>
        <scheme val="minor"/>
      </rPr>
      <t>」の２種類があり、農薬用マスクマスクには（使い捨て式）と（取替え式）の２種類があります。ガス化する農薬を使用する場合には防毒マスク（吸収缶付き）を使用します。
　</t>
    </r>
    <r>
      <rPr>
        <i/>
        <sz val="16"/>
        <color theme="1"/>
        <rFont val="ＭＳ Ｐゴシック"/>
        <family val="3"/>
        <charset val="128"/>
        <scheme val="minor"/>
      </rPr>
      <t xml:space="preserve">農薬用マスク・保護具研究会では、購入時の目印となるように次のような識別マークを作り、本ソフトでも使用しています。これらのマークのついたマスクを使用しましょう。
</t>
    </r>
    <r>
      <rPr>
        <sz val="16"/>
        <color theme="1"/>
        <rFont val="ＭＳ Ｐゴシック"/>
        <family val="3"/>
        <charset val="128"/>
        <scheme val="minor"/>
      </rPr>
      <t xml:space="preserve">
※マスクの詳細については、本ソフトに添付された「農薬散布に使用するマスクと保護具の手引き」をご覧下さい。
</t>
    </r>
    <rPh sb="4" eb="6">
      <t>シュルイ</t>
    </rPh>
    <rPh sb="12" eb="14">
      <t>ノウヤク</t>
    </rPh>
    <rPh sb="14" eb="16">
      <t>サンプ</t>
    </rPh>
    <rPh sb="16" eb="17">
      <t>ジ</t>
    </rPh>
    <rPh sb="22" eb="24">
      <t>ヒツヨウ</t>
    </rPh>
    <rPh sb="25" eb="27">
      <t>バアイ</t>
    </rPh>
    <rPh sb="29" eb="31">
      <t>シヨウ</t>
    </rPh>
    <rPh sb="33" eb="35">
      <t>ノウヤク</t>
    </rPh>
    <rPh sb="36" eb="38">
      <t>ヨウキ</t>
    </rPh>
    <rPh sb="38" eb="40">
      <t>ホウソウ</t>
    </rPh>
    <rPh sb="45" eb="48">
      <t>シヨウジョウ</t>
    </rPh>
    <rPh sb="49" eb="51">
      <t>チュウイ</t>
    </rPh>
    <rPh sb="51" eb="53">
      <t>ジコウ</t>
    </rPh>
    <rPh sb="62" eb="64">
      <t>ヒョウジ</t>
    </rPh>
    <rPh sb="80" eb="82">
      <t>ノウヤク</t>
    </rPh>
    <rPh sb="82" eb="83">
      <t>ヨウ</t>
    </rPh>
    <rPh sb="89" eb="91">
      <t>ボウドク</t>
    </rPh>
    <rPh sb="97" eb="99">
      <t>シュルイ</t>
    </rPh>
    <rPh sb="103" eb="105">
      <t>ノウヤク</t>
    </rPh>
    <rPh sb="105" eb="106">
      <t>ヨウ</t>
    </rPh>
    <rPh sb="115" eb="116">
      <t>ツカ</t>
    </rPh>
    <rPh sb="117" eb="118">
      <t>ス</t>
    </rPh>
    <rPh sb="119" eb="120">
      <t>シキ</t>
    </rPh>
    <rPh sb="123" eb="125">
      <t>トリカ</t>
    </rPh>
    <rPh sb="126" eb="127">
      <t>シキ</t>
    </rPh>
    <rPh sb="130" eb="132">
      <t>シュルイ</t>
    </rPh>
    <rPh sb="140" eb="141">
      <t>カ</t>
    </rPh>
    <rPh sb="143" eb="145">
      <t>ノウヤク</t>
    </rPh>
    <rPh sb="146" eb="148">
      <t>シヨウ</t>
    </rPh>
    <rPh sb="150" eb="152">
      <t>バアイ</t>
    </rPh>
    <rPh sb="154" eb="156">
      <t>ボウドク</t>
    </rPh>
    <rPh sb="160" eb="162">
      <t>キュウシュウ</t>
    </rPh>
    <rPh sb="162" eb="163">
      <t>カン</t>
    </rPh>
    <rPh sb="163" eb="164">
      <t>ツ</t>
    </rPh>
    <rPh sb="167" eb="169">
      <t>シヨウ</t>
    </rPh>
    <rPh sb="184" eb="185">
      <t>グ</t>
    </rPh>
    <rPh sb="191" eb="194">
      <t>コウニュウジ</t>
    </rPh>
    <rPh sb="195" eb="197">
      <t>メジルシ</t>
    </rPh>
    <rPh sb="203" eb="204">
      <t>ツギ</t>
    </rPh>
    <rPh sb="208" eb="210">
      <t>シキベツ</t>
    </rPh>
    <rPh sb="214" eb="215">
      <t>ツク</t>
    </rPh>
    <rPh sb="217" eb="218">
      <t>ホン</t>
    </rPh>
    <rPh sb="223" eb="225">
      <t>シヨウ</t>
    </rPh>
    <rPh sb="246" eb="248">
      <t>シヨウ</t>
    </rPh>
    <rPh sb="268" eb="270">
      <t>ショウサイ</t>
    </rPh>
    <rPh sb="276" eb="277">
      <t>ホン</t>
    </rPh>
    <rPh sb="281" eb="283">
      <t>テンプ</t>
    </rPh>
    <rPh sb="287" eb="289">
      <t>ノウヤク</t>
    </rPh>
    <rPh sb="289" eb="291">
      <t>サンプ</t>
    </rPh>
    <rPh sb="292" eb="294">
      <t>シヨウ</t>
    </rPh>
    <rPh sb="304" eb="306">
      <t>テビ</t>
    </rPh>
    <rPh sb="310" eb="311">
      <t>ラン</t>
    </rPh>
    <rPh sb="311" eb="312">
      <t>クダ</t>
    </rPh>
    <phoneticPr fontId="1"/>
  </si>
  <si>
    <t xml:space="preserve">農薬用マスク・保護具研究会  </t>
    <rPh sb="7" eb="9">
      <t>ホゴ</t>
    </rPh>
    <rPh sb="9" eb="10">
      <t>グ</t>
    </rPh>
    <phoneticPr fontId="1"/>
  </si>
  <si>
    <t>事務局：　一般社団法人日本くん蒸技術協会</t>
    <phoneticPr fontId="1"/>
  </si>
  <si>
    <t>カ―バム剤（散布）</t>
    <phoneticPr fontId="1"/>
  </si>
  <si>
    <t>アドマイヤ―水和剤</t>
    <phoneticPr fontId="1"/>
  </si>
  <si>
    <t>ピラクロストロビン水和剤</t>
    <phoneticPr fontId="1"/>
  </si>
  <si>
    <t>Ver.11</t>
    <phoneticPr fontId="1"/>
  </si>
  <si>
    <t>2023.3.31時点までの登録農薬</t>
    <rPh sb="9" eb="11">
      <t>ジテン</t>
    </rPh>
    <rPh sb="14" eb="16">
      <t>トウロク</t>
    </rPh>
    <rPh sb="16" eb="18">
      <t>ノウヤク</t>
    </rPh>
    <phoneticPr fontId="1"/>
  </si>
  <si>
    <t>2024.3.31時点までの登録農薬</t>
    <rPh sb="9" eb="11">
      <t>ジテン</t>
    </rPh>
    <rPh sb="14" eb="16">
      <t>トウロク</t>
    </rPh>
    <rPh sb="16" eb="18">
      <t>ノウヤク</t>
    </rPh>
    <phoneticPr fontId="1"/>
  </si>
  <si>
    <t>フェンブコナゾ―ル・マンゼブ水和剤</t>
    <phoneticPr fontId="1"/>
  </si>
  <si>
    <t>カフェンストロ―ル・ダイムロン・ベンスルフロンメチル・ベンゾビシクロン粒剤</t>
    <phoneticPr fontId="1"/>
  </si>
  <si>
    <t>オキサジクロメホン・クロメプロップ・ベンスルフロンメチル粒剤</t>
    <phoneticPr fontId="1"/>
  </si>
  <si>
    <t>青枯病菌感染性バクテリオファージRKP181液剤</t>
    <phoneticPr fontId="1"/>
  </si>
  <si>
    <t>青枯革命</t>
    <phoneticPr fontId="1"/>
  </si>
  <si>
    <t>アシノナピル水和剤</t>
    <phoneticPr fontId="1"/>
  </si>
  <si>
    <t>ダニオーテ２フロアブル</t>
    <phoneticPr fontId="1"/>
  </si>
  <si>
    <t>スピネトラム・トリフルメゾピリム・トリシクラゾール・ペンフルフェン粒剤</t>
    <phoneticPr fontId="1"/>
  </si>
  <si>
    <t>コルテバ　ビームパラタスＥＶ箱粒剤</t>
    <phoneticPr fontId="1"/>
  </si>
  <si>
    <t>ビームパラタスＥＶ箱粒剤</t>
    <phoneticPr fontId="1"/>
  </si>
  <si>
    <t>クロラントラニリプロール粒剤</t>
    <phoneticPr fontId="1"/>
  </si>
  <si>
    <t>丸和プレバソン粒剤ＭＫ</t>
    <phoneticPr fontId="1"/>
  </si>
  <si>
    <t>ホクコーホクガード乳剤</t>
    <phoneticPr fontId="1"/>
  </si>
  <si>
    <t>テトラコナゾール乳剤</t>
    <phoneticPr fontId="1"/>
  </si>
  <si>
    <t>アミカルバゾン・カルブチレート・ＤＣＭＵ粒剤</t>
    <phoneticPr fontId="1"/>
  </si>
  <si>
    <t>ワールドウェイＸ</t>
    <phoneticPr fontId="1"/>
  </si>
  <si>
    <t>ネコソギキングＸ粒剤</t>
    <phoneticPr fontId="1"/>
  </si>
  <si>
    <t>ワールドウェイＺ</t>
    <phoneticPr fontId="1"/>
  </si>
  <si>
    <t>ネコソギキングＺ粒剤</t>
    <phoneticPr fontId="1"/>
  </si>
  <si>
    <t>ピジフルメトフェン・マンゼブ水和剤</t>
    <phoneticPr fontId="1"/>
  </si>
  <si>
    <t>キワミＰＺ水和剤</t>
    <phoneticPr fontId="1"/>
  </si>
  <si>
    <t>クミアイキワミＰＺ水和剤</t>
    <phoneticPr fontId="1"/>
  </si>
  <si>
    <t>アシュラム水溶剤</t>
    <phoneticPr fontId="1"/>
  </si>
  <si>
    <t>アージラン顆粒水溶剤</t>
    <phoneticPr fontId="1"/>
  </si>
  <si>
    <t>アトラジン・メソトリオン水和剤</t>
    <phoneticPr fontId="1"/>
  </si>
  <si>
    <t>アルテミストＫＡＩフロアブル</t>
    <phoneticPr fontId="1"/>
  </si>
  <si>
    <t>オキサゾスルフィル・トルプロカルブ粒剤</t>
    <phoneticPr fontId="1"/>
  </si>
  <si>
    <t>ブラストバリアアレス箱粒剤</t>
    <phoneticPr fontId="1"/>
  </si>
  <si>
    <t>ＴＰＮ水和剤</t>
    <phoneticPr fontId="1"/>
  </si>
  <si>
    <t>ダコニールアルファ</t>
    <phoneticPr fontId="1"/>
  </si>
  <si>
    <t>クミアイダコニールアルファ</t>
    <phoneticPr fontId="1"/>
  </si>
  <si>
    <t>住化ダコニールアルファ</t>
    <phoneticPr fontId="1"/>
  </si>
  <si>
    <t>フルポキサム水和剤</t>
    <phoneticPr fontId="1"/>
  </si>
  <si>
    <t>ピリフタリド・メソトリオン・メタゾスルフロン粒剤</t>
    <phoneticPr fontId="1"/>
  </si>
  <si>
    <t>グラフテイフロアブル</t>
    <phoneticPr fontId="1"/>
  </si>
  <si>
    <t>ウツベシＭＸエアー粒剤</t>
    <phoneticPr fontId="1"/>
  </si>
  <si>
    <t>ウツベシＭＸジャンボ</t>
    <phoneticPr fontId="1"/>
  </si>
  <si>
    <t>イプフェンカルバゾン・テフリルトリオン粒剤</t>
    <phoneticPr fontId="1"/>
  </si>
  <si>
    <t>ワザアリ１キロ粒剤</t>
    <phoneticPr fontId="1"/>
  </si>
  <si>
    <t>ワザアリジャンボ</t>
    <phoneticPr fontId="1"/>
  </si>
  <si>
    <t>イプフェンカルバゾン・テフリルトリオン水和剤</t>
    <phoneticPr fontId="1"/>
  </si>
  <si>
    <t>ワザアリフロアブル</t>
    <phoneticPr fontId="1"/>
  </si>
  <si>
    <t>コンクルードフロアブル</t>
    <phoneticPr fontId="1"/>
  </si>
  <si>
    <t>オキサジクロメホン・ジメスルファゼット・ピラクロニル粒剤</t>
    <phoneticPr fontId="1"/>
  </si>
  <si>
    <t>ゼアス１キロ粒剤</t>
    <phoneticPr fontId="1"/>
  </si>
  <si>
    <t>ゼアスフロアブル</t>
    <phoneticPr fontId="1"/>
  </si>
  <si>
    <t>ジメスルファゼット・ピラクロニル・メタゾスルフロン粒剤</t>
    <phoneticPr fontId="1"/>
  </si>
  <si>
    <t>銀河αジャンボ</t>
    <phoneticPr fontId="1"/>
  </si>
  <si>
    <t>銀河αエアー粒剤</t>
    <phoneticPr fontId="1"/>
  </si>
  <si>
    <t>ジメスルファゼット・ピラクロニル・メタゾスルフロン水和剤</t>
    <phoneticPr fontId="1"/>
  </si>
  <si>
    <t>メスルファゼット・ピラクロニル・プロピリスルフロン水和剤</t>
    <phoneticPr fontId="1"/>
  </si>
  <si>
    <t>センメツＺフロアブル</t>
    <phoneticPr fontId="1"/>
  </si>
  <si>
    <t>ピメトロジン水和剤</t>
    <phoneticPr fontId="1"/>
  </si>
  <si>
    <t>プロセーバーフロアブル</t>
    <phoneticPr fontId="1"/>
  </si>
  <si>
    <t>プレナムフロアブル</t>
    <phoneticPr fontId="1"/>
  </si>
  <si>
    <t>オキサジクロメホン・ジメスルファゼット・ピラクロニル水和剤</t>
    <phoneticPr fontId="1"/>
  </si>
  <si>
    <t>ゼアスジャンボ</t>
    <phoneticPr fontId="1"/>
  </si>
  <si>
    <t>ゼアスエアー粒剤</t>
    <phoneticPr fontId="1"/>
  </si>
  <si>
    <t>銀河α１キロ粒剤</t>
    <phoneticPr fontId="1"/>
  </si>
  <si>
    <t>銀河αフロアブル</t>
    <phoneticPr fontId="1"/>
  </si>
  <si>
    <t>センメツＺ１キロ粒剤</t>
    <phoneticPr fontId="1"/>
  </si>
  <si>
    <t>ジメスルファゼット・ピラクロニル・プロピリスルフロン粒剤</t>
    <phoneticPr fontId="1"/>
  </si>
  <si>
    <t>センメツＺジャンボ</t>
    <phoneticPr fontId="1"/>
  </si>
  <si>
    <t>センメツＺ２００ＦＧ</t>
    <phoneticPr fontId="1"/>
  </si>
  <si>
    <t>シクラニリプロール・ペルメトリンエアゾル</t>
    <phoneticPr fontId="1"/>
  </si>
  <si>
    <t>ベニカＷエアゾール</t>
    <phoneticPr fontId="1"/>
  </si>
  <si>
    <t>インピルフルキサム・ピリダクロメチル水和剤</t>
    <phoneticPr fontId="1"/>
  </si>
  <si>
    <t>ムギガードフロアブル</t>
    <phoneticPr fontId="1"/>
  </si>
  <si>
    <t>ホクサンムギガードフロアブル</t>
    <phoneticPr fontId="1"/>
  </si>
  <si>
    <t>イミノクタジンアルベシル酸塩・チオファネートメチル水和剤</t>
    <phoneticPr fontId="1"/>
  </si>
  <si>
    <t>ベルトップジンフロアブル</t>
    <phoneticPr fontId="1"/>
  </si>
  <si>
    <t>チオファネートメチル・メトコナゾール水和剤</t>
    <phoneticPr fontId="1"/>
  </si>
  <si>
    <t>ラパンドネージュ顆粒水和剤</t>
    <phoneticPr fontId="1"/>
  </si>
  <si>
    <t>グリホサートイソプロピルアミン塩・ＭＣＰＡイソプロピルアミン塩液剤</t>
    <phoneticPr fontId="1"/>
  </si>
  <si>
    <t>はやわざＰＲＯ</t>
    <phoneticPr fontId="1"/>
  </si>
  <si>
    <t>はやわざＡＬ</t>
    <phoneticPr fontId="1"/>
  </si>
  <si>
    <t>オキサジクロメホン・ジメスルファゼット・ピラクロニル水和剤</t>
    <phoneticPr fontId="1"/>
  </si>
  <si>
    <t>ゼアス顆粒</t>
    <phoneticPr fontId="1"/>
  </si>
  <si>
    <t>シクロピリモレート・ピラクロニル・ピラゾレート粒剤</t>
    <phoneticPr fontId="1"/>
  </si>
  <si>
    <t>イネクイーン１キロ粒剤</t>
    <phoneticPr fontId="1"/>
  </si>
  <si>
    <t>サンキング１キロ粒剤</t>
    <phoneticPr fontId="1"/>
  </si>
  <si>
    <t>イネクイーンジャンボ</t>
    <phoneticPr fontId="1"/>
  </si>
  <si>
    <t>サンキングジャンボ</t>
    <phoneticPr fontId="1"/>
  </si>
  <si>
    <t>シクロピリモレート・ピラクロニル・ピラゾレート水和剤</t>
    <phoneticPr fontId="1"/>
  </si>
  <si>
    <t>イネクイーンフロアブル</t>
    <phoneticPr fontId="1"/>
  </si>
  <si>
    <t>サンキングフロアブル</t>
    <phoneticPr fontId="1"/>
  </si>
  <si>
    <t>シクロピリモレート・ピラゾレート水和剤</t>
    <phoneticPr fontId="1"/>
  </si>
  <si>
    <t>アーリバードフロアブル</t>
    <phoneticPr fontId="1"/>
  </si>
  <si>
    <t>サンアップフロアブル</t>
    <phoneticPr fontId="1"/>
  </si>
  <si>
    <t>イプフェンカルバゾン・ジメスルファゼット・テフリルトリオン粒剤</t>
    <phoneticPr fontId="1"/>
  </si>
  <si>
    <t>カクシン楽粒</t>
    <phoneticPr fontId="1"/>
  </si>
  <si>
    <t>カクシン１キロ粒剤</t>
    <phoneticPr fontId="1"/>
  </si>
  <si>
    <t>イプフェンカルバゾン・ジメスルファゼット・テフリルトリオン水和剤</t>
    <phoneticPr fontId="1"/>
  </si>
  <si>
    <t>カクシンフロアブル</t>
    <phoneticPr fontId="1"/>
  </si>
  <si>
    <t>ルフェヌロン・トリネキサパックエチル乳剤</t>
    <phoneticPr fontId="1"/>
  </si>
  <si>
    <t>プリモ虫乳剤</t>
    <phoneticPr fontId="1"/>
  </si>
  <si>
    <t>ヘキサジノン・ＤＣＭＵ粒剤</t>
    <phoneticPr fontId="1"/>
  </si>
  <si>
    <t>ジャスタウェイＨＤ粒剤</t>
    <phoneticPr fontId="1"/>
  </si>
  <si>
    <t>ネコソギブロックＨＤ粒剤</t>
    <phoneticPr fontId="1"/>
  </si>
  <si>
    <t>ターバシル・ヘキサジノン・ＤＣＭＵ粒剤</t>
    <phoneticPr fontId="1"/>
  </si>
  <si>
    <t>ネコソギブロックＩ粒剤</t>
    <phoneticPr fontId="1"/>
  </si>
  <si>
    <t>ジャスタウェイＩ粒剤</t>
    <phoneticPr fontId="1"/>
  </si>
  <si>
    <t>青枯病菌感染性ﾊﾞｸﾃﾘｵﾌｧｰｼﾞRKP181  
1×10^10PFU/m</t>
    <phoneticPr fontId="1"/>
  </si>
  <si>
    <t>２０％</t>
    <phoneticPr fontId="1"/>
  </si>
  <si>
    <t>０．７５％</t>
    <phoneticPr fontId="1"/>
  </si>
  <si>
    <t>８２．０％</t>
    <phoneticPr fontId="1"/>
  </si>
  <si>
    <t>４３．９％</t>
    <phoneticPr fontId="1"/>
  </si>
  <si>
    <t>８２．５％</t>
    <phoneticPr fontId="1"/>
  </si>
  <si>
    <t>４２．０％</t>
    <phoneticPr fontId="1"/>
  </si>
  <si>
    <t>０．４０％</t>
    <phoneticPr fontId="1"/>
  </si>
  <si>
    <t>３．７５％</t>
    <phoneticPr fontId="1"/>
  </si>
  <si>
    <t>２．９％</t>
    <phoneticPr fontId="1"/>
  </si>
  <si>
    <t>１４．１％</t>
    <phoneticPr fontId="1"/>
  </si>
  <si>
    <t>７．５％</t>
    <phoneticPr fontId="1"/>
  </si>
  <si>
    <t>０．００２３％</t>
    <phoneticPr fontId="1"/>
  </si>
  <si>
    <t>２７．３％</t>
    <phoneticPr fontId="1"/>
  </si>
  <si>
    <t>３４．０％</t>
    <phoneticPr fontId="1"/>
  </si>
  <si>
    <t>１．３％</t>
    <phoneticPr fontId="1"/>
  </si>
  <si>
    <t>６．７％</t>
    <phoneticPr fontId="1"/>
  </si>
  <si>
    <t>６．６％</t>
    <phoneticPr fontId="1"/>
  </si>
  <si>
    <t>５．５％</t>
    <phoneticPr fontId="1"/>
  </si>
  <si>
    <t>２．７％</t>
    <phoneticPr fontId="1"/>
  </si>
  <si>
    <t>４．８％</t>
    <phoneticPr fontId="1"/>
  </si>
  <si>
    <t>燐酸第二鉄粒剤</t>
    <phoneticPr fontId="1"/>
  </si>
  <si>
    <t>スクミ斬Ｖ</t>
    <phoneticPr fontId="1"/>
  </si>
  <si>
    <t>スクミンベイトＶ</t>
    <phoneticPr fontId="1"/>
  </si>
  <si>
    <t>ジクロベンチアゾクス粒剤</t>
    <phoneticPr fontId="1"/>
  </si>
  <si>
    <t>ブーン粒剤</t>
    <phoneticPr fontId="1"/>
  </si>
  <si>
    <t>シクロピリモレート・フェンキノトリオン・メタゾスルフロン粒剤</t>
    <phoneticPr fontId="1"/>
  </si>
  <si>
    <t>ゲパードギアジャンボ</t>
    <phoneticPr fontId="1"/>
  </si>
  <si>
    <t>ゲパードギアエアー粒剤</t>
    <phoneticPr fontId="1"/>
  </si>
  <si>
    <t>シクロピリモレート・テフリルトリオン・メタゾスルフロン粒剤</t>
    <phoneticPr fontId="1"/>
  </si>
  <si>
    <t>レブラスギアジャンボ</t>
    <phoneticPr fontId="1"/>
  </si>
  <si>
    <t>レブラスギアエアー粒剤</t>
    <phoneticPr fontId="1"/>
  </si>
  <si>
    <t>５．２％</t>
    <phoneticPr fontId="1"/>
  </si>
  <si>
    <t>クリーンワイドフロアブル</t>
    <phoneticPr fontId="1"/>
  </si>
  <si>
    <t>クリーンワイドフロアブル</t>
    <phoneticPr fontId="1"/>
  </si>
  <si>
    <t>ビーラムプライムフロアブル</t>
    <phoneticPr fontId="1"/>
  </si>
  <si>
    <t>防毒マスク（吸収缶付き）</t>
    <rPh sb="1" eb="2">
      <t>ドク</t>
    </rPh>
    <rPh sb="6" eb="8">
      <t>キュウシュウ</t>
    </rPh>
    <rPh sb="8" eb="9">
      <t>カン</t>
    </rPh>
    <rPh sb="9" eb="10">
      <t>ツ</t>
    </rPh>
    <phoneticPr fontId="1"/>
  </si>
  <si>
    <t>操縦者：保護面、農薬用マスク
補助者：農薬用マスク</t>
    <rPh sb="0" eb="3">
      <t>ソウジュウシャ</t>
    </rPh>
    <rPh sb="4" eb="6">
      <t>ホゴ</t>
    </rPh>
    <rPh sb="6" eb="7">
      <t>メン</t>
    </rPh>
    <rPh sb="8" eb="10">
      <t>ノウヤク</t>
    </rPh>
    <rPh sb="10" eb="11">
      <t>ヨウ</t>
    </rPh>
    <rPh sb="15" eb="18">
      <t>ホジョシャ</t>
    </rPh>
    <rPh sb="19" eb="21">
      <t>ノウヤク</t>
    </rPh>
    <rPh sb="21" eb="22">
      <t>ヨウ</t>
    </rPh>
    <phoneticPr fontId="1"/>
  </si>
  <si>
    <t>スクリューパンチＷＤＧ</t>
    <phoneticPr fontId="1"/>
  </si>
  <si>
    <t>ネコソギメガⅢ粒剤</t>
    <phoneticPr fontId="1"/>
  </si>
  <si>
    <t>イミノクタジンアルベシル酸塩水和剤</t>
    <phoneticPr fontId="1"/>
  </si>
  <si>
    <t>コレカムフロアブル</t>
    <phoneticPr fontId="1"/>
  </si>
  <si>
    <t>イミノクタジンアルベシル酸塩・ピリダクロメチル水和剤</t>
    <phoneticPr fontId="1"/>
  </si>
  <si>
    <t>フセキワイドフロアブル</t>
    <phoneticPr fontId="1"/>
  </si>
  <si>
    <t>ダイムロン粒剤</t>
    <phoneticPr fontId="1"/>
  </si>
  <si>
    <t>イネマモール箱粒剤</t>
    <phoneticPr fontId="1"/>
  </si>
  <si>
    <t>タイリクヒメハナカメムシ剤</t>
    <phoneticPr fontId="1"/>
  </si>
  <si>
    <t>ヒメハナエース</t>
    <phoneticPr fontId="1"/>
  </si>
  <si>
    <t>メフェントリフルコナゾール水和剤</t>
    <phoneticPr fontId="1"/>
  </si>
  <si>
    <t>マックスティーマフロアブル</t>
    <phoneticPr fontId="1"/>
  </si>
  <si>
    <t>エボリティフロアブル</t>
    <phoneticPr fontId="1"/>
  </si>
  <si>
    <t>フルキサピロキサド・メフェントリフルコナゾール水和剤</t>
    <phoneticPr fontId="1"/>
  </si>
  <si>
    <t>アジノンマイクロカプセル剤</t>
    <phoneticPr fontId="1"/>
  </si>
  <si>
    <t>ダイアジノンＭＣ</t>
    <phoneticPr fontId="1"/>
  </si>
  <si>
    <t>キャプタン・メトコナゾール水和剤</t>
    <phoneticPr fontId="1"/>
  </si>
  <si>
    <t>ダブルキック快粒</t>
    <phoneticPr fontId="1"/>
  </si>
  <si>
    <t>ガードマン快粒</t>
    <phoneticPr fontId="1"/>
  </si>
  <si>
    <t>フルキサピロキサド粒剤</t>
    <phoneticPr fontId="1"/>
  </si>
  <si>
    <t>リガード粒剤</t>
    <phoneticPr fontId="1"/>
  </si>
  <si>
    <t>オキサゾスルフィル・インピルフルキサム・ジクロベンチアゾクス粒剤</t>
    <phoneticPr fontId="1"/>
  </si>
  <si>
    <t>ブーンアレスモンガレス箱粒剤</t>
    <phoneticPr fontId="1"/>
  </si>
  <si>
    <t>クロラントラニリプロール・トリフルメゾピリム・ジクロベンチアゾクス・フルキサピロキサド粒剤</t>
    <phoneticPr fontId="1"/>
  </si>
  <si>
    <t>エクスロットル箱粒剤</t>
    <phoneticPr fontId="1"/>
  </si>
  <si>
    <t>シアントラニリプロール・ジクロベンチアゾクス・フルキサピロキサド粒剤</t>
    <phoneticPr fontId="1"/>
  </si>
  <si>
    <t>ブーンリガードパディート箱粒剤</t>
    <phoneticPr fontId="1"/>
  </si>
  <si>
    <t>スピロテトラマト・テトラニリプロール水和剤</t>
    <phoneticPr fontId="1"/>
  </si>
  <si>
    <t>兼商ヨーバルターボフロアブル</t>
    <phoneticPr fontId="1"/>
  </si>
  <si>
    <t>ヨーバルターボフロアブル</t>
    <phoneticPr fontId="1"/>
  </si>
  <si>
    <t>ピジフルメトフェン水和剤</t>
    <phoneticPr fontId="1"/>
  </si>
  <si>
    <t>キワミフロアブル</t>
    <phoneticPr fontId="1"/>
  </si>
  <si>
    <t>ピリダクロメチル・メパニピリム水和剤</t>
    <phoneticPr fontId="1"/>
  </si>
  <si>
    <t>フセキエースフロアブル</t>
    <phoneticPr fontId="1"/>
  </si>
  <si>
    <t>100頭/100ml</t>
    <phoneticPr fontId="1"/>
  </si>
  <si>
    <t>１７．４％</t>
    <phoneticPr fontId="1"/>
  </si>
  <si>
    <t>２１．６％</t>
    <phoneticPr fontId="1"/>
  </si>
  <si>
    <t>２３．３％</t>
    <phoneticPr fontId="1"/>
  </si>
  <si>
    <t>キノフメリン水和剤</t>
    <phoneticPr fontId="1"/>
  </si>
  <si>
    <t>アイーナ２０フロアブル</t>
    <phoneticPr fontId="1"/>
  </si>
  <si>
    <t>アイーナ５フロアブル</t>
    <phoneticPr fontId="1"/>
  </si>
  <si>
    <t>リメリナフロアブル</t>
    <phoneticPr fontId="1"/>
  </si>
  <si>
    <t>オキサジアゾン粒剤</t>
    <phoneticPr fontId="1"/>
  </si>
  <si>
    <t>ターディアン粒剤</t>
    <phoneticPr fontId="1"/>
  </si>
  <si>
    <t>２０．０％</t>
    <phoneticPr fontId="1"/>
  </si>
  <si>
    <t>農薬用マスク</t>
    <phoneticPr fontId="1"/>
  </si>
  <si>
    <t>クロラントラニリプロール・ビフェントリン水和剤</t>
    <phoneticPr fontId="1"/>
  </si>
  <si>
    <t>マーベラス</t>
    <phoneticPr fontId="1"/>
  </si>
  <si>
    <t>展着剤</t>
    <phoneticPr fontId="1"/>
  </si>
  <si>
    <t>グラミンＰ</t>
    <phoneticPr fontId="1"/>
  </si>
  <si>
    <t>カルタップ水溶剤</t>
    <phoneticPr fontId="1"/>
  </si>
  <si>
    <t>パダンＦＴ</t>
    <phoneticPr fontId="1"/>
  </si>
  <si>
    <t>キャプタン水和剤</t>
    <phoneticPr fontId="1"/>
  </si>
  <si>
    <t>ホクコーオーソサイド水和剤８０</t>
    <phoneticPr fontId="1"/>
  </si>
  <si>
    <t>ペノキススラム・ベンタゾン水和剤</t>
    <phoneticPr fontId="1"/>
  </si>
  <si>
    <t>ワイドパワーフロアブル</t>
    <phoneticPr fontId="1"/>
  </si>
  <si>
    <t>９．６％</t>
    <phoneticPr fontId="1"/>
  </si>
  <si>
    <t>７５．０％</t>
    <phoneticPr fontId="1"/>
  </si>
  <si>
    <t>０．６７％</t>
    <phoneticPr fontId="1"/>
  </si>
  <si>
    <t>農薬用マスク（散布者）</t>
    <rPh sb="7" eb="9">
      <t>サンプ</t>
    </rPh>
    <rPh sb="9" eb="10">
      <t>シャ</t>
    </rPh>
    <phoneticPr fontId="1"/>
  </si>
  <si>
    <t>農薬用マスク（散布者）</t>
    <phoneticPr fontId="1"/>
  </si>
  <si>
    <t>Ver.12</t>
  </si>
  <si>
    <t>2025.3.31時点までの登録農薬</t>
    <rPh sb="9" eb="11">
      <t>ジテン</t>
    </rPh>
    <rPh sb="14" eb="16">
      <t>トウロク</t>
    </rPh>
    <rPh sb="16" eb="18">
      <t>ノウヤク</t>
    </rPh>
    <phoneticPr fontId="1"/>
  </si>
  <si>
    <t>2024.5.21</t>
    <phoneticPr fontId="1"/>
  </si>
  <si>
    <t>発芽スイートルーピン抽出たんぱく質液剤</t>
    <phoneticPr fontId="1"/>
  </si>
  <si>
    <t>プロブラッド液剤</t>
    <phoneticPr fontId="1"/>
  </si>
  <si>
    <t>非病原性リゾビウム　ビティス水和剤</t>
    <phoneticPr fontId="1"/>
  </si>
  <si>
    <t>エコアーク</t>
    <phoneticPr fontId="1"/>
  </si>
  <si>
    <t>ジクロロメゾチアズ・フルベンジアミド水和剤</t>
    <phoneticPr fontId="1"/>
  </si>
  <si>
    <t>フェニックスマストフロアブル</t>
    <phoneticPr fontId="1"/>
  </si>
  <si>
    <t>ピラジフルミド・ＴＰＮ水和剤</t>
    <phoneticPr fontId="1"/>
  </si>
  <si>
    <t>パレードプラスフロアブル</t>
    <phoneticPr fontId="1"/>
  </si>
  <si>
    <t>カスガマイシン・銅水和剤</t>
    <phoneticPr fontId="1"/>
  </si>
  <si>
    <t>カスミンボルドー</t>
    <phoneticPr fontId="1"/>
  </si>
  <si>
    <t>2.5×10^11CFU/g</t>
    <phoneticPr fontId="1"/>
  </si>
  <si>
    <t>５．７％</t>
    <phoneticPr fontId="1"/>
  </si>
  <si>
    <t>農薬用マスク</t>
    <rPh sb="0" eb="3">
      <t>ノウヤクヨウ</t>
    </rPh>
    <phoneticPr fontId="1"/>
  </si>
  <si>
    <t>農薬用マスク（散布者）</t>
    <rPh sb="0" eb="3">
      <t>ノウヤクヨウ</t>
    </rPh>
    <rPh sb="7" eb="9">
      <t>サンプ</t>
    </rPh>
    <rPh sb="9" eb="10">
      <t>シャ</t>
    </rPh>
    <phoneticPr fontId="1"/>
  </si>
  <si>
    <t>防護マスク</t>
    <rPh sb="0" eb="2">
      <t>ボウゴ</t>
    </rPh>
    <phoneticPr fontId="1"/>
  </si>
  <si>
    <t>農薬用マスク</t>
    <rPh sb="0" eb="2">
      <t>ノウヤクヨウ</t>
    </rPh>
    <phoneticPr fontId="1"/>
  </si>
  <si>
    <t>2025.4.22</t>
    <phoneticPr fontId="1"/>
  </si>
  <si>
    <t>ミックスセーフ</t>
    <phoneticPr fontId="1"/>
  </si>
  <si>
    <t>ＢＴ粒剤</t>
    <phoneticPr fontId="1"/>
  </si>
  <si>
    <t>ベニカナチュラルベイト</t>
    <phoneticPr fontId="1"/>
  </si>
  <si>
    <t>チリカ・ワーカー２</t>
    <phoneticPr fontId="1"/>
  </si>
  <si>
    <t>ジメトモルフ・銅水和剤</t>
    <phoneticPr fontId="1"/>
  </si>
  <si>
    <t>ホクコーフェスティバルＣ水和剤</t>
    <phoneticPr fontId="1"/>
  </si>
  <si>
    <t>有機銅塗布剤</t>
    <phoneticPr fontId="1"/>
  </si>
  <si>
    <t>バッチレート</t>
    <phoneticPr fontId="1"/>
  </si>
  <si>
    <t>スキャブロック顆粒水和剤</t>
    <phoneticPr fontId="1"/>
  </si>
  <si>
    <t>フルスルファミド水和剤</t>
    <phoneticPr fontId="1"/>
  </si>
  <si>
    <t>ファンタグラスフロアブル</t>
    <phoneticPr fontId="1"/>
  </si>
  <si>
    <t>ＺＭＣＰファンタグラスフロアブル</t>
    <phoneticPr fontId="1"/>
  </si>
  <si>
    <t>カゲムシャ５０ＳＣ</t>
    <phoneticPr fontId="1"/>
  </si>
  <si>
    <t>グラディウス</t>
    <phoneticPr fontId="1"/>
  </si>
  <si>
    <t>フロメトキン乳剤</t>
    <phoneticPr fontId="1"/>
  </si>
  <si>
    <t>アシュロックス液剤</t>
    <phoneticPr fontId="1"/>
  </si>
  <si>
    <t>ヤマウチアシボソトゲダニ剤</t>
    <phoneticPr fontId="1"/>
  </si>
  <si>
    <t>トゲダニキング</t>
    <phoneticPr fontId="1"/>
  </si>
  <si>
    <t>チチュウカイツヤコバチ剤</t>
    <phoneticPr fontId="1"/>
  </si>
  <si>
    <t>ベミパールＥＸ</t>
    <phoneticPr fontId="1"/>
  </si>
  <si>
    <t>グルホシネートＰナトリウム塩液剤</t>
    <phoneticPr fontId="1"/>
  </si>
  <si>
    <t>ウィードアウト液剤</t>
    <phoneticPr fontId="1"/>
  </si>
  <si>
    <t>アシュラム・ＭＣＰＰ複合肥料</t>
    <phoneticPr fontId="1"/>
  </si>
  <si>
    <t>クサピースシャワープラス</t>
    <phoneticPr fontId="1"/>
  </si>
  <si>
    <t>シバキープシャワープラス</t>
    <phoneticPr fontId="1"/>
  </si>
  <si>
    <t>１-メチルシクロプロペンくん蒸剤</t>
    <phoneticPr fontId="1"/>
  </si>
  <si>
    <t>スマートフレッシュ　インボックス</t>
    <phoneticPr fontId="1"/>
  </si>
  <si>
    <t>グリーンタルガフロアブル</t>
    <phoneticPr fontId="1"/>
  </si>
  <si>
    <t>フランカットスプレー</t>
    <phoneticPr fontId="1"/>
  </si>
  <si>
    <t>ポリオキシンエアゾル</t>
    <phoneticPr fontId="1"/>
  </si>
  <si>
    <t>シバニードセーブＦＬ</t>
    <phoneticPr fontId="1"/>
  </si>
  <si>
    <t>プロヘキサジオンカルシウム塩水和剤</t>
    <phoneticPr fontId="1"/>
  </si>
  <si>
    <t>ＦＭＣレンザー</t>
    <phoneticPr fontId="1"/>
  </si>
  <si>
    <t>ＦＭＣハーモニーＤＦ</t>
    <phoneticPr fontId="1"/>
  </si>
  <si>
    <t>ミヤコ・ワーカー</t>
    <phoneticPr fontId="1"/>
  </si>
  <si>
    <t>5000頭/ボトル</t>
    <phoneticPr fontId="1"/>
  </si>
  <si>
    <t>5000頭/ﾎﾞﾄﾙ</t>
    <phoneticPr fontId="1"/>
  </si>
  <si>
    <t>100頭/10mL</t>
    <phoneticPr fontId="1"/>
  </si>
  <si>
    <t>1,250頭/250mL</t>
    <phoneticPr fontId="1"/>
  </si>
  <si>
    <t>０．０１４％</t>
    <phoneticPr fontId="1"/>
  </si>
  <si>
    <t>０．５５％</t>
    <phoneticPr fontId="1"/>
  </si>
  <si>
    <t>フロニカミド水和剤</t>
    <phoneticPr fontId="1"/>
  </si>
  <si>
    <t>セコンドＤＦ</t>
    <phoneticPr fontId="1"/>
  </si>
  <si>
    <t>ラオウ豆つぶ２５０</t>
    <phoneticPr fontId="1"/>
  </si>
  <si>
    <t>ダイムロン・フェノキサスルホン・フェンキノトリオン・ベンスルフロンメチル剤</t>
    <phoneticPr fontId="1"/>
  </si>
  <si>
    <t>ラオウジャンボＭ</t>
    <phoneticPr fontId="1"/>
  </si>
  <si>
    <t>フルアジナム粉粒剤</t>
    <phoneticPr fontId="1"/>
  </si>
  <si>
    <t>フロンサイド粉粒剤</t>
    <phoneticPr fontId="1"/>
  </si>
  <si>
    <t>シンメチリン乳剤</t>
    <phoneticPr fontId="1"/>
  </si>
  <si>
    <t>アゴールドＥＸ乳剤</t>
    <phoneticPr fontId="1"/>
  </si>
  <si>
    <t>ビスピリバックナトリウム塩液剤</t>
    <phoneticPr fontId="1"/>
  </si>
  <si>
    <t>ノミニー液剤</t>
    <phoneticPr fontId="1"/>
  </si>
  <si>
    <t>グラスショート液剤</t>
    <phoneticPr fontId="1"/>
  </si>
  <si>
    <t>理研ショートキープ液剤</t>
    <phoneticPr fontId="1"/>
  </si>
  <si>
    <t>エトフェンプロックス・ピメトロジン水和剤</t>
    <phoneticPr fontId="1"/>
  </si>
  <si>
    <t>プロセーバートレボンフロアブル</t>
    <phoneticPr fontId="1"/>
  </si>
  <si>
    <t>スピネトラム・トリフルメゾピリム・ジクロベンチアゾクス粒剤</t>
    <phoneticPr fontId="1"/>
  </si>
  <si>
    <t>ブーンクロノス箱粒剤</t>
    <phoneticPr fontId="1"/>
  </si>
  <si>
    <t>モノドクターＷＤＧ</t>
    <phoneticPr fontId="1"/>
  </si>
  <si>
    <t>エトフェンプロックス・キノフメリン乳剤</t>
    <phoneticPr fontId="1"/>
  </si>
  <si>
    <t>アイーナトレボンＥＷ</t>
    <phoneticPr fontId="1"/>
  </si>
  <si>
    <t>プロピリスルフロン・フロルピラウキシフェンベンジル水和剤</t>
    <phoneticPr fontId="1"/>
  </si>
  <si>
    <t>カチドキＺフロアブル</t>
    <phoneticPr fontId="1"/>
  </si>
  <si>
    <t>ポリオキシン・マンゼブ水和剤</t>
    <phoneticPr fontId="1"/>
  </si>
  <si>
    <t>リスクガード水和剤</t>
    <phoneticPr fontId="1"/>
  </si>
  <si>
    <t>プロジアミン複合肥料</t>
    <phoneticPr fontId="1"/>
  </si>
  <si>
    <t>ポアトラズ</t>
    <phoneticPr fontId="1"/>
  </si>
  <si>
    <t>ベンジルアミノプリン液剤</t>
    <phoneticPr fontId="1"/>
  </si>
  <si>
    <t>ハンドセイブ液剤</t>
    <phoneticPr fontId="1"/>
  </si>
  <si>
    <t>ジャパミリルア剤</t>
    <phoneticPr fontId="1"/>
  </si>
  <si>
    <t>フジコナコン</t>
    <phoneticPr fontId="1"/>
  </si>
  <si>
    <t>ジメテナミドＰ・ピロキサスルホン・リニュロン乳剤</t>
    <phoneticPr fontId="1"/>
  </si>
  <si>
    <t>ターバシル・テブチウロン・ＤＣＭＵ粒剤</t>
    <phoneticPr fontId="1"/>
  </si>
  <si>
    <t>レールシャープＰｒｏ粒剤</t>
    <phoneticPr fontId="1"/>
  </si>
  <si>
    <t>メガレンジャーＰｒｏ粒剤</t>
    <phoneticPr fontId="1"/>
  </si>
  <si>
    <t>９．４％</t>
    <phoneticPr fontId="1"/>
  </si>
  <si>
    <t>ジンプロピリダズ液剤</t>
    <phoneticPr fontId="1"/>
  </si>
  <si>
    <t>エフィコンＳＬ</t>
    <phoneticPr fontId="1"/>
  </si>
  <si>
    <t>調合油乳剤</t>
    <phoneticPr fontId="1"/>
  </si>
  <si>
    <t>サフオイルストレート</t>
    <phoneticPr fontId="1"/>
  </si>
  <si>
    <t>シクロピリモレート・テフリルトリオン・トリアファモン粒剤</t>
    <phoneticPr fontId="1"/>
  </si>
  <si>
    <t>サーカス楽粒</t>
    <phoneticPr fontId="1"/>
  </si>
  <si>
    <t>イミベンコナゾール乳剤</t>
    <phoneticPr fontId="1"/>
  </si>
  <si>
    <t>マネージ乳剤</t>
    <phoneticPr fontId="1"/>
  </si>
  <si>
    <t>クロラントラニリプロール・インピルフルキサム粒剤</t>
    <phoneticPr fontId="1"/>
  </si>
  <si>
    <t>フェルテラモンガレス箱粒剤</t>
    <phoneticPr fontId="1"/>
  </si>
  <si>
    <t>バサグラン・スカイ液剤</t>
    <phoneticPr fontId="1"/>
  </si>
  <si>
    <t>テフリルトリオン・トリアファモン粒剤</t>
    <phoneticPr fontId="1"/>
  </si>
  <si>
    <t>カウンシルコンプリートＦＧ</t>
    <phoneticPr fontId="1"/>
  </si>
  <si>
    <t>ボデーガードプロＦＧ</t>
    <phoneticPr fontId="1"/>
  </si>
  <si>
    <t>ブロフラニリド乳剤</t>
    <phoneticPr fontId="1"/>
  </si>
  <si>
    <t>シスルモード</t>
    <phoneticPr fontId="1"/>
  </si>
  <si>
    <t>キザロホップエチル乳剤</t>
    <phoneticPr fontId="1"/>
  </si>
  <si>
    <t>アフターエイド乳剤</t>
    <phoneticPr fontId="1"/>
  </si>
  <si>
    <t>ガルーダフロアブル</t>
    <phoneticPr fontId="1"/>
  </si>
  <si>
    <t>１０％</t>
    <phoneticPr fontId="1"/>
  </si>
  <si>
    <t>１．７７％</t>
    <phoneticPr fontId="1"/>
  </si>
  <si>
    <t>９３．８％</t>
    <phoneticPr fontId="1"/>
  </si>
  <si>
    <t>１０．８％</t>
    <phoneticPr fontId="1"/>
  </si>
  <si>
    <t>０．３２％</t>
    <phoneticPr fontId="1"/>
  </si>
  <si>
    <t>４４．０％</t>
    <phoneticPr fontId="1"/>
  </si>
  <si>
    <t>グルホシネート液剤</t>
    <phoneticPr fontId="1"/>
  </si>
  <si>
    <t>ＴＡＪ</t>
    <phoneticPr fontId="1"/>
  </si>
  <si>
    <t>青枯病菌感染性バクテリオファージＲＫＰ１８０液剤</t>
    <phoneticPr fontId="1"/>
  </si>
  <si>
    <t>青枯革命プロ</t>
    <phoneticPr fontId="1"/>
  </si>
  <si>
    <t>ターバシル・テブチウロン粒剤</t>
    <phoneticPr fontId="1"/>
  </si>
  <si>
    <t>レールシャープＴＷ粒剤</t>
    <phoneticPr fontId="1"/>
  </si>
  <si>
    <t>クサアタックＴＷ粒剤</t>
    <phoneticPr fontId="1"/>
  </si>
  <si>
    <t>アシベンゾラルＳ-メチル・アゾキシストロビン水和剤</t>
    <phoneticPr fontId="1"/>
  </si>
  <si>
    <t>ヘリテージアクション顆粒水和剤</t>
    <phoneticPr fontId="1"/>
  </si>
  <si>
    <t>アシベンゾラルＳ-メチル・マンゼブ水和剤</t>
    <phoneticPr fontId="1"/>
  </si>
  <si>
    <t>ゼクロスアクション水和剤</t>
    <phoneticPr fontId="1"/>
  </si>
  <si>
    <t>なたね油乳剤</t>
    <phoneticPr fontId="1"/>
  </si>
  <si>
    <t>なのはな乳剤</t>
    <phoneticPr fontId="1"/>
  </si>
  <si>
    <t>シクロピラニル粒剤</t>
    <phoneticPr fontId="1"/>
  </si>
  <si>
    <t>くさわけ１キロ粒剤</t>
    <phoneticPr fontId="1"/>
  </si>
  <si>
    <t>シクロピラニル水和剤</t>
    <phoneticPr fontId="1"/>
  </si>
  <si>
    <t>くさわけフロアブル</t>
    <phoneticPr fontId="1"/>
  </si>
  <si>
    <t>1×1010PFU/mL</t>
    <phoneticPr fontId="1"/>
  </si>
  <si>
    <t>９０．０％</t>
    <phoneticPr fontId="1"/>
  </si>
  <si>
    <t>F</t>
    <phoneticPr fontId="1"/>
  </si>
  <si>
    <t>クミアイビームアプロードスタークル粉剤５ＤＬ</t>
    <phoneticPr fontId="1"/>
  </si>
  <si>
    <t>f</t>
    <phoneticPr fontId="1"/>
  </si>
  <si>
    <t>Ver.13</t>
    <phoneticPr fontId="1"/>
  </si>
  <si>
    <t>2026.3.31時点までの登録農薬</t>
    <rPh sb="9" eb="11">
      <t>ジテン</t>
    </rPh>
    <rPh sb="14" eb="16">
      <t>トウロク</t>
    </rPh>
    <rPh sb="16" eb="18">
      <t>ノウヤク</t>
    </rPh>
    <phoneticPr fontId="1"/>
  </si>
  <si>
    <r>
      <t xml:space="preserve"> </t>
    </r>
    <r>
      <rPr>
        <sz val="34"/>
        <color theme="1"/>
        <rFont val="ＭＳ Ｐゴシック"/>
        <family val="3"/>
        <charset val="128"/>
        <scheme val="minor"/>
      </rPr>
      <t>農薬の種類と対応農薬マスクの検索</t>
    </r>
    <r>
      <rPr>
        <sz val="11"/>
        <color theme="1"/>
        <rFont val="ＭＳ Ｐゴシック"/>
        <family val="3"/>
        <charset val="128"/>
        <scheme val="minor"/>
      </rPr>
      <t xml:space="preserve">                                                                                             </t>
    </r>
    <r>
      <rPr>
        <sz val="11"/>
        <color theme="1"/>
        <rFont val="ＭＳ Ｐゴシック"/>
        <family val="2"/>
        <charset val="128"/>
        <scheme val="minor"/>
      </rPr>
      <t>　</t>
    </r>
    <r>
      <rPr>
        <sz val="26"/>
        <color theme="1"/>
        <rFont val="ＭＳ Ｐゴシック"/>
        <family val="3"/>
        <charset val="128"/>
        <scheme val="minor"/>
      </rPr>
      <t>　[</t>
    </r>
    <r>
      <rPr>
        <b/>
        <sz val="26"/>
        <color theme="1"/>
        <rFont val="ＭＳ Ｐゴシック"/>
        <family val="3"/>
        <charset val="128"/>
        <scheme val="minor"/>
      </rPr>
      <t>Ver.１3]</t>
    </r>
    <rPh sb="1" eb="3">
      <t>ノウヤク</t>
    </rPh>
    <rPh sb="4" eb="6">
      <t>シュルイ</t>
    </rPh>
    <rPh sb="7" eb="9">
      <t>タイオウ</t>
    </rPh>
    <rPh sb="9" eb="11">
      <t>ノウヤク</t>
    </rPh>
    <rPh sb="15" eb="17">
      <t>ケンサク</t>
    </rPh>
    <phoneticPr fontId="1"/>
  </si>
  <si>
    <r>
      <t>　</t>
    </r>
    <r>
      <rPr>
        <sz val="12"/>
        <color theme="1"/>
        <rFont val="ＭＳ Ｐゴシック"/>
        <family val="3"/>
        <charset val="128"/>
        <scheme val="minor"/>
      </rPr>
      <t>2026.3.31 登録農薬
  Ver.13</t>
    </r>
    <rPh sb="11" eb="13">
      <t>トウロク</t>
    </rPh>
    <rPh sb="13" eb="15">
      <t>ノウヤク</t>
    </rPh>
    <phoneticPr fontId="1"/>
  </si>
  <si>
    <t>キレダ―</t>
    <phoneticPr fontId="1"/>
  </si>
  <si>
    <t>トップグラス顆粒水和剤</t>
    <phoneticPr fontId="1"/>
  </si>
  <si>
    <t>2026.4.25</t>
    <phoneticPr fontId="1"/>
  </si>
  <si>
    <r>
      <rPr>
        <vertAlign val="subscript"/>
        <sz val="12"/>
        <color theme="1"/>
        <rFont val="ＭＳ Ｐゴシック"/>
        <family val="3"/>
        <charset val="128"/>
        <scheme val="minor"/>
      </rPr>
      <t>　</t>
    </r>
    <r>
      <rPr>
        <vertAlign val="subscript"/>
        <sz val="16"/>
        <color theme="1"/>
        <rFont val="ＭＳ Ｐゴシック"/>
        <family val="3"/>
        <charset val="128"/>
        <scheme val="minor"/>
      </rPr>
      <t>「農薬の種類と対応マスクの検索ソフト」の作製について
　本検索ソフトは、農薬の適正使用を普及し使用者安全を確保する活動の一環として、独立行政法人農林水産消費安全技術センター農薬検査部のご協力をいただき、農薬用マスク・保護具研究会における検討を経て、同研究会事務局の（一社）日本くん蒸技術協会が作製しました。
　今回は昨年に続く第１３版で、２０２６年３月３１日現在登録されている全ての農薬を対象としており、前回（２０２５年４月１日）以降２０２６年３月３１日までの間に新規登録された１０１農薬を追加し、登録失効した２１７農薬を削除しました。
　登録農薬に関する情報については同センターの農薬登録情報提供システムを利用し、農薬ごとの農薬用保護マスクの要否・種類等の情報については農薬包装ラベル、農薬メーカーのホームページ等における農薬情報などを参考とさせていただきました。関係の皆様方には、深く感謝申し上げます。
　なお、ここで使用するマスクの名称については、昨年４月１日付けで農林水産省消費・安全局長通知「農薬の登録申請において提出すべき資料について」が一部改正された内容に従って、変更致しています。
　局長通知の主な内容は、これまで使い捨て式のマスクを「農薬用マスク」、取替え式のマスクを「防護マスク」とし、急性毒性の強い農薬には防護マスクを着用することとされていましたが、現在は両マスクのフィルター性能に差がないことから、どちらも「農薬用マスク」とされました。
　このため、農薬ラベルに「防護マスク」と表示されている場合でも、それは「農薬用マスク」であり、使い捨て式・取替え式のどちらのマスクを着用しても問題ないとされました。
　また、ガス化する農薬を使用した土壌くん蒸などの場合は、吸収缶付き防護マスクなどとされていましたが、今後は防毒マスク（吸収缶付き）となります。
　　　　　　　　　　　　　　　　　　　　　　　　　　　　　　　　　　　　　　　　　　　　　　　　令和８年４月２５日
　　　　　　　　　　　　　　　　　　　　　　　　　　　　　　　　　　　　　　　　　　　　　　　　 農薬用マスク・保護具研究会事務局
　　　　　　　　　　　　　　　　　　　　　　　　　　　　　　　　　　　　　　　　　　　　　　　　　（一社）日本くん蒸技術協会
☆　本ソフトの取扱いについては、「検索の方法」シートをご覧の上、「農薬の種類と対応マスクの検索」シートにてマスクの検索を行って下さい。</t>
    </r>
    <rPh sb="158" eb="160">
      <t>ホゴ</t>
    </rPh>
    <rPh sb="160" eb="161">
      <t>グ</t>
    </rPh>
    <rPh sb="252" eb="254">
      <t>ゼンカイ</t>
    </rPh>
    <rPh sb="259" eb="260">
      <t>ネン</t>
    </rPh>
    <rPh sb="261" eb="262">
      <t>ガツ</t>
    </rPh>
    <rPh sb="263" eb="264">
      <t>ニチ</t>
    </rPh>
    <rPh sb="265" eb="267">
      <t>イコウ</t>
    </rPh>
    <rPh sb="272" eb="273">
      <t>ガツ</t>
    </rPh>
    <rPh sb="279" eb="280">
      <t>カン</t>
    </rPh>
    <rPh sb="281" eb="283">
      <t>シンキ</t>
    </rPh>
    <rPh sb="283" eb="285">
      <t>トウロク</t>
    </rPh>
    <rPh sb="294" eb="296">
      <t>ツイカ</t>
    </rPh>
    <rPh sb="300" eb="302">
      <t>シッコウ</t>
    </rPh>
    <rPh sb="310" eb="312">
      <t>サクジョ</t>
    </rPh>
    <rPh sb="461" eb="463">
      <t>シヨウ</t>
    </rPh>
    <rPh sb="469" eb="471">
      <t>メイショウ</t>
    </rPh>
    <rPh sb="477" eb="479">
      <t>サクネン</t>
    </rPh>
    <rPh sb="480" eb="481">
      <t>ガツ</t>
    </rPh>
    <rPh sb="482" eb="483">
      <t>ニチ</t>
    </rPh>
    <rPh sb="483" eb="484">
      <t>ツ</t>
    </rPh>
    <rPh sb="486" eb="488">
      <t>ノウリン</t>
    </rPh>
    <rPh sb="488" eb="491">
      <t>スイサンショウ</t>
    </rPh>
    <rPh sb="501" eb="503">
      <t>ノウヤク</t>
    </rPh>
    <rPh sb="504" eb="506">
      <t>トウロク</t>
    </rPh>
    <rPh sb="506" eb="508">
      <t>シンセイ</t>
    </rPh>
    <rPh sb="512" eb="514">
      <t>テイシュツ</t>
    </rPh>
    <rPh sb="517" eb="519">
      <t>シリョウ</t>
    </rPh>
    <rPh sb="525" eb="527">
      <t>イチブ</t>
    </rPh>
    <rPh sb="527" eb="529">
      <t>カイセイ</t>
    </rPh>
    <rPh sb="532" eb="534">
      <t>ナイヨウ</t>
    </rPh>
    <rPh sb="535" eb="536">
      <t>シタガ</t>
    </rPh>
    <rPh sb="539" eb="541">
      <t>ヘンコウ</t>
    </rPh>
    <rPh sb="541" eb="542">
      <t>イタ</t>
    </rPh>
    <rPh sb="550" eb="552">
      <t>キョクチョウ</t>
    </rPh>
    <rPh sb="552" eb="554">
      <t>ツウチ</t>
    </rPh>
    <rPh sb="555" eb="556">
      <t>オモ</t>
    </rPh>
    <rPh sb="557" eb="559">
      <t>ナイヨウホンネンガツニチツレイワホゴグジムキョク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</si>
</sst>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i/>
      <sz val="16"/>
      <color theme="1"/>
      <name val="ＭＳ Ｐゴシック"/>
      <family val="3"/>
      <charset val="128"/>
      <scheme val="minor"/>
    </font>
    <font>
      <vertAlign val="subscript"/>
      <sz val="14"/>
      <color theme="1"/>
      <name val="ＭＳ Ｐゴシック"/>
      <family val="3"/>
      <charset val="128"/>
      <scheme val="minor"/>
    </font>
    <font>
      <vertAlign val="subscript"/>
      <sz val="12"/>
      <color theme="1"/>
      <name val="ＭＳ Ｐゴシック"/>
      <family val="3"/>
      <charset val="128"/>
      <scheme val="minor"/>
    </font>
    <font>
      <vertAlign val="subscript"/>
      <sz val="16"/>
      <color theme="1"/>
      <name val="ＭＳ Ｐゴシック"/>
      <family val="3"/>
      <charset val="128"/>
      <scheme val="minor"/>
    </font>
    <font>
      <sz val="11"/>
      <color theme="1"/>
      <name val="ＭＳ Ｐゴシック"/>
      <family val="2"/>
      <charset val="128"/>
      <scheme val="minor"/>
    </font>
    <font>
      <sz val="36"/>
      <color theme="1"/>
      <name val="ＭＳ Ｐゴシック"/>
      <family val="3"/>
      <charset val="128"/>
      <scheme val="minor"/>
    </font>
    <font>
      <b/>
      <sz val="2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sz val="3"/>
      <color theme="1"/>
      <name val="ＭＳ Ｐゴシック"/>
      <family val="2"/>
      <charset val="128"/>
      <scheme val="minor"/>
    </font>
    <font>
      <sz val="16"/>
      <color theme="1"/>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2"/>
      <color theme="1"/>
      <name val="ＭＳ Ｐゴシック"/>
      <family val="3"/>
      <charset val="128"/>
      <scheme val="minor"/>
    </font>
    <font>
      <sz val="34"/>
      <color theme="1"/>
      <name val="ＭＳ Ｐゴシック"/>
      <family val="3"/>
      <charset val="128"/>
      <scheme val="minor"/>
    </font>
    <font>
      <sz val="26"/>
      <color theme="1"/>
      <name val="ＭＳ Ｐゴシック"/>
      <family val="3"/>
      <charset val="128"/>
      <scheme val="minor"/>
    </font>
    <font>
      <b/>
      <sz val="26"/>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theme="1"/>
      <name val="ＭＳ Ｐゴシック"/>
      <family val="3"/>
      <charset val="128"/>
    </font>
    <font>
      <sz val="10"/>
      <color rgb="FF000000"/>
      <name val="ＭＳ Ｐゴシック"/>
      <family val="3"/>
      <charset val="128"/>
      <scheme val="minor"/>
    </font>
  </fonts>
  <fills count="33">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66FF33"/>
        <bgColor indexed="64"/>
      </patternFill>
    </fill>
    <fill>
      <patternFill patternType="solid">
        <fgColor rgb="FF92D050"/>
        <bgColor indexed="64"/>
      </patternFill>
    </fill>
    <fill>
      <patternFill patternType="solid">
        <fgColor rgb="FFFFB9DC"/>
        <bgColor indexed="64"/>
      </patternFill>
    </fill>
    <fill>
      <patternFill patternType="solid">
        <fgColor rgb="FF86FEAB"/>
        <bgColor indexed="64"/>
      </patternFill>
    </fill>
    <fill>
      <patternFill patternType="solid">
        <fgColor rgb="FF4BB6FF"/>
        <bgColor indexed="64"/>
      </patternFill>
    </fill>
    <fill>
      <patternFill patternType="solid">
        <fgColor rgb="FF9CCBFE"/>
        <bgColor indexed="64"/>
      </patternFill>
    </fill>
    <fill>
      <patternFill patternType="solid">
        <fgColor theme="3" tint="0.79998168889431442"/>
        <bgColor indexed="64"/>
      </patternFill>
    </fill>
    <fill>
      <patternFill patternType="solid">
        <fgColor rgb="FF7DFFFF"/>
        <bgColor indexed="64"/>
      </patternFill>
    </fill>
    <fill>
      <patternFill patternType="solid">
        <fgColor rgb="FFD9FFFF"/>
        <bgColor indexed="64"/>
      </patternFill>
    </fill>
    <fill>
      <patternFill patternType="solid">
        <fgColor theme="0" tint="-0.34998626667073579"/>
        <bgColor indexed="64"/>
      </patternFill>
    </fill>
    <fill>
      <gradientFill type="path">
        <stop position="0">
          <color rgb="FF66FF33"/>
        </stop>
        <stop position="1">
          <color theme="4"/>
        </stop>
      </gradientFill>
    </fill>
    <fill>
      <patternFill patternType="solid">
        <fgColor rgb="FFFF0000"/>
        <bgColor indexed="64"/>
      </patternFill>
    </fill>
    <fill>
      <patternFill patternType="solid">
        <fgColor rgb="FF7FFDDF"/>
        <bgColor indexed="64"/>
      </patternFill>
    </fill>
    <fill>
      <gradientFill degree="90">
        <stop position="0">
          <color rgb="FF7DFFFF"/>
        </stop>
        <stop position="0.5">
          <color rgb="FFD9FFFF"/>
        </stop>
        <stop position="1">
          <color rgb="FF7DFFFF"/>
        </stop>
      </gradientFill>
    </fill>
    <fill>
      <gradientFill degree="90">
        <stop position="0">
          <color rgb="FFFFFF99"/>
        </stop>
        <stop position="0.5">
          <color rgb="FFF7FEB4"/>
        </stop>
        <stop position="1">
          <color rgb="FFFFFF99"/>
        </stop>
      </gradientFill>
    </fill>
    <fill>
      <gradientFill degree="90">
        <stop position="0">
          <color theme="9" tint="0.59999389629810485"/>
        </stop>
        <stop position="0.5">
          <color theme="9" tint="0.40000610370189521"/>
        </stop>
        <stop position="1">
          <color theme="9" tint="0.59999389629810485"/>
        </stop>
      </gradientFill>
    </fill>
    <fill>
      <gradientFill type="path" left="0.5" right="0.5" top="0.5" bottom="0.5">
        <stop position="0">
          <color rgb="FFFF6147"/>
        </stop>
        <stop position="1">
          <color rgb="FFFFD1C9"/>
        </stop>
      </gradientFill>
    </fill>
    <fill>
      <gradientFill degree="90">
        <stop position="0">
          <color theme="0"/>
        </stop>
        <stop position="0.5">
          <color rgb="FF92B1D6"/>
        </stop>
        <stop position="1">
          <color theme="0"/>
        </stop>
      </gradientFill>
    </fill>
    <fill>
      <gradientFill degree="90">
        <stop position="0">
          <color rgb="FF86FEAB"/>
        </stop>
        <stop position="0.5">
          <color rgb="FFBFFFAB"/>
        </stop>
        <stop position="1">
          <color rgb="FF86FEAB"/>
        </stop>
      </gradientFill>
    </fill>
    <fill>
      <patternFill patternType="solid">
        <fgColor rgb="FFBFFFAB"/>
        <bgColor indexed="64"/>
      </patternFill>
    </fill>
    <fill>
      <patternFill patternType="solid">
        <fgColor rgb="FFFFFF99"/>
        <bgColor indexed="64"/>
      </patternFill>
    </fill>
    <fill>
      <patternFill patternType="solid">
        <fgColor rgb="FFFFD1C9"/>
        <bgColor indexed="64"/>
      </patternFill>
    </fill>
    <fill>
      <patternFill patternType="solid">
        <fgColor rgb="FF92B1D6"/>
        <bgColor indexed="64"/>
      </patternFill>
    </fill>
    <fill>
      <patternFill patternType="solid">
        <fgColor rgb="FF5DBDFF"/>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7FEB4"/>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style="double">
        <color rgb="FF0070C0"/>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style="double">
        <color rgb="FF0070C0"/>
      </right>
      <top/>
      <bottom style="double">
        <color rgb="FF0070C0"/>
      </bottom>
      <diagonal/>
    </border>
    <border>
      <left style="double">
        <color rgb="FFFF0000"/>
      </left>
      <right style="double">
        <color rgb="FFFF0000"/>
      </right>
      <top style="double">
        <color rgb="FFFF0000"/>
      </top>
      <bottom style="double">
        <color rgb="FFFF0000"/>
      </bottom>
      <diagonal/>
    </border>
    <border>
      <left style="double">
        <color rgb="FFFF0000"/>
      </left>
      <right/>
      <top/>
      <bottom style="double">
        <color rgb="FFFF0000"/>
      </bottom>
      <diagonal/>
    </border>
    <border>
      <left style="double">
        <color rgb="FFFF0000"/>
      </left>
      <right style="double">
        <color rgb="FFFF0000"/>
      </right>
      <top/>
      <bottom style="double">
        <color rgb="FFFF0000"/>
      </bottom>
      <diagonal/>
    </border>
    <border>
      <left style="double">
        <color rgb="FFFF0000"/>
      </left>
      <right/>
      <top style="double">
        <color rgb="FFFF0000"/>
      </top>
      <bottom style="double">
        <color rgb="FFFF0000"/>
      </bottom>
      <diagonal/>
    </border>
    <border>
      <left/>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s>
  <cellStyleXfs count="1">
    <xf numFmtId="0" fontId="0" fillId="0" borderId="0">
      <alignment vertical="center"/>
    </xf>
  </cellStyleXfs>
  <cellXfs count="123">
    <xf numFmtId="0" fontId="0" fillId="0" borderId="0" xfId="0">
      <alignment vertical="center"/>
    </xf>
    <xf numFmtId="49" fontId="0" fillId="0" borderId="0" xfId="0" applyNumberFormat="1">
      <alignment vertical="center"/>
    </xf>
    <xf numFmtId="49" fontId="0" fillId="0" borderId="0" xfId="0" applyNumberFormat="1" applyAlignment="1">
      <alignment vertical="center" wrapText="1"/>
    </xf>
    <xf numFmtId="49" fontId="0" fillId="12" borderId="0" xfId="0" applyNumberFormat="1" applyFill="1" applyAlignment="1">
      <alignment vertical="center" wrapText="1"/>
    </xf>
    <xf numFmtId="49" fontId="0" fillId="0" borderId="0" xfId="0" applyNumberFormat="1" applyAlignment="1">
      <alignment vertical="top" wrapText="1"/>
    </xf>
    <xf numFmtId="0" fontId="0" fillId="12" borderId="1" xfId="0" applyFill="1" applyBorder="1">
      <alignment vertical="center"/>
    </xf>
    <xf numFmtId="0" fontId="0" fillId="24" borderId="1" xfId="0" applyFill="1" applyBorder="1">
      <alignment vertical="center"/>
    </xf>
    <xf numFmtId="0" fontId="0" fillId="25" borderId="1" xfId="0" applyFill="1" applyBorder="1">
      <alignment vertical="center"/>
    </xf>
    <xf numFmtId="0" fontId="0" fillId="26" borderId="1" xfId="0" applyFill="1" applyBorder="1">
      <alignment vertical="center"/>
    </xf>
    <xf numFmtId="0" fontId="0" fillId="27" borderId="1" xfId="0" applyFill="1" applyBorder="1">
      <alignment vertical="center"/>
    </xf>
    <xf numFmtId="0" fontId="0" fillId="13" borderId="1" xfId="0" applyFill="1" applyBorder="1" applyAlignment="1">
      <alignment horizontal="center" vertical="center"/>
    </xf>
    <xf numFmtId="49" fontId="0" fillId="0" borderId="0" xfId="0" applyNumberFormat="1" applyAlignment="1">
      <alignment horizontal="left" vertical="top"/>
    </xf>
    <xf numFmtId="49" fontId="0" fillId="12" borderId="0" xfId="0" applyNumberFormat="1" applyFill="1" applyAlignment="1">
      <alignment horizontal="left" vertical="top"/>
    </xf>
    <xf numFmtId="49" fontId="4" fillId="12" borderId="0" xfId="0" applyNumberFormat="1" applyFont="1" applyFill="1" applyAlignment="1">
      <alignment horizontal="left" vertical="top"/>
    </xf>
    <xf numFmtId="49" fontId="4" fillId="12" borderId="0" xfId="0" applyNumberFormat="1" applyFont="1" applyFill="1" applyAlignment="1">
      <alignment vertical="center" wrapText="1"/>
    </xf>
    <xf numFmtId="49" fontId="0" fillId="29" borderId="0" xfId="0" applyNumberFormat="1" applyFill="1" applyAlignment="1">
      <alignment vertical="center" wrapText="1"/>
    </xf>
    <xf numFmtId="49" fontId="4" fillId="12" borderId="0" xfId="0" applyNumberFormat="1" applyFont="1" applyFill="1" applyAlignment="1">
      <alignment vertical="top" wrapText="1"/>
    </xf>
    <xf numFmtId="49" fontId="3" fillId="0" borderId="0" xfId="0" applyNumberFormat="1" applyFont="1" applyAlignment="1">
      <alignment vertical="top"/>
    </xf>
    <xf numFmtId="49" fontId="3" fillId="12" borderId="0" xfId="0" applyNumberFormat="1" applyFont="1" applyFill="1" applyAlignment="1">
      <alignment vertical="top" wrapText="1"/>
    </xf>
    <xf numFmtId="49" fontId="3" fillId="24" borderId="0" xfId="0" applyNumberFormat="1" applyFont="1" applyFill="1" applyAlignment="1">
      <alignment vertical="top" wrapText="1"/>
    </xf>
    <xf numFmtId="49" fontId="4" fillId="0" borderId="0" xfId="0" applyNumberFormat="1" applyFont="1" applyAlignment="1">
      <alignment horizontal="center" vertical="center"/>
    </xf>
    <xf numFmtId="49" fontId="4" fillId="0" borderId="0" xfId="0" applyNumberFormat="1" applyFont="1" applyAlignment="1">
      <alignment horizontal="left" vertical="top"/>
    </xf>
    <xf numFmtId="49" fontId="3" fillId="0" borderId="0" xfId="0" applyNumberFormat="1" applyFont="1">
      <alignment vertical="center"/>
    </xf>
    <xf numFmtId="49" fontId="3" fillId="24" borderId="0" xfId="0" applyNumberFormat="1" applyFont="1" applyFill="1" applyAlignment="1">
      <alignment vertical="center" wrapText="1"/>
    </xf>
    <xf numFmtId="49" fontId="0" fillId="0" borderId="0" xfId="0" applyNumberFormat="1" applyAlignment="1">
      <alignment horizontal="center" vertical="center"/>
    </xf>
    <xf numFmtId="0" fontId="10" fillId="0" borderId="0" xfId="0" applyFont="1">
      <alignment vertical="center"/>
    </xf>
    <xf numFmtId="0" fontId="10" fillId="12" borderId="0" xfId="0" applyFont="1" applyFill="1">
      <alignment vertical="center"/>
    </xf>
    <xf numFmtId="0" fontId="10" fillId="15" borderId="0" xfId="0" applyFont="1" applyFill="1" applyAlignment="1">
      <alignment horizontal="center" vertical="center"/>
    </xf>
    <xf numFmtId="0" fontId="13" fillId="9" borderId="6" xfId="0" applyFont="1" applyFill="1" applyBorder="1" applyAlignment="1">
      <alignment horizontal="center" vertical="center" shrinkToFit="1"/>
    </xf>
    <xf numFmtId="0" fontId="10" fillId="13" borderId="0" xfId="0" applyFont="1" applyFill="1">
      <alignment vertical="center"/>
    </xf>
    <xf numFmtId="0" fontId="10" fillId="12" borderId="0" xfId="0" applyFont="1" applyFill="1" applyAlignment="1">
      <alignment horizontal="center" vertical="center"/>
    </xf>
    <xf numFmtId="0" fontId="15" fillId="21" borderId="2" xfId="0" applyFont="1" applyFill="1" applyBorder="1" applyAlignment="1">
      <alignment horizontal="center" vertical="center"/>
    </xf>
    <xf numFmtId="0" fontId="15" fillId="22" borderId="2" xfId="0" applyFont="1" applyFill="1" applyBorder="1" applyAlignment="1">
      <alignment horizontal="center" vertical="center"/>
    </xf>
    <xf numFmtId="0" fontId="14" fillId="18" borderId="2" xfId="0" applyFont="1" applyFill="1" applyBorder="1" applyAlignment="1">
      <alignment horizontal="center" vertical="center"/>
    </xf>
    <xf numFmtId="0" fontId="14" fillId="23" borderId="7" xfId="0" applyFont="1" applyFill="1" applyBorder="1" applyAlignment="1">
      <alignment horizontal="center" vertical="center"/>
    </xf>
    <xf numFmtId="0" fontId="15" fillId="19" borderId="0" xfId="0" applyFont="1" applyFill="1" applyAlignment="1">
      <alignment horizontal="center" vertical="center" shrinkToFit="1"/>
    </xf>
    <xf numFmtId="0" fontId="15" fillId="20" borderId="7" xfId="0" applyFont="1" applyFill="1" applyBorder="1" applyAlignment="1">
      <alignment horizontal="center" vertical="center"/>
    </xf>
    <xf numFmtId="0" fontId="10" fillId="0" borderId="0" xfId="0" applyFont="1" applyAlignment="1">
      <alignment horizontal="center" vertical="center"/>
    </xf>
    <xf numFmtId="0" fontId="13" fillId="10" borderId="6" xfId="0" applyFont="1" applyFill="1" applyBorder="1" applyAlignment="1">
      <alignment horizontal="right" vertical="center" shrinkToFit="1"/>
    </xf>
    <xf numFmtId="0" fontId="13" fillId="8"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7" fillId="3" borderId="22" xfId="0" applyFont="1" applyFill="1" applyBorder="1" applyAlignment="1">
      <alignment horizontal="center" vertical="center"/>
    </xf>
    <xf numFmtId="0" fontId="18" fillId="3" borderId="5"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7" fillId="3" borderId="24" xfId="0" applyFont="1" applyFill="1" applyBorder="1" applyAlignment="1">
      <alignment horizontal="center" vertical="center"/>
    </xf>
    <xf numFmtId="0" fontId="10" fillId="13" borderId="0" xfId="0" applyFont="1" applyFill="1" applyAlignment="1">
      <alignment horizontal="right" vertical="center"/>
    </xf>
    <xf numFmtId="0" fontId="19" fillId="13" borderId="0" xfId="0" applyFont="1" applyFill="1">
      <alignment vertical="center"/>
    </xf>
    <xf numFmtId="0" fontId="20" fillId="13" borderId="0" xfId="0" applyFont="1" applyFill="1">
      <alignment vertical="center"/>
    </xf>
    <xf numFmtId="0" fontId="10" fillId="11" borderId="0" xfId="0" applyFont="1" applyFill="1">
      <alignment vertical="center"/>
    </xf>
    <xf numFmtId="0" fontId="10" fillId="5" borderId="0" xfId="0" applyFont="1" applyFill="1">
      <alignment vertical="center"/>
    </xf>
    <xf numFmtId="0" fontId="16" fillId="11" borderId="0" xfId="0" applyFont="1" applyFill="1">
      <alignment vertical="center"/>
    </xf>
    <xf numFmtId="0" fontId="16" fillId="3" borderId="0" xfId="0" applyFont="1" applyFill="1" applyAlignment="1">
      <alignment horizontal="left" vertical="center" wrapText="1"/>
    </xf>
    <xf numFmtId="0" fontId="0" fillId="13" borderId="0" xfId="0" applyFill="1" applyAlignment="1">
      <alignment vertical="center" wrapText="1"/>
    </xf>
    <xf numFmtId="0" fontId="25" fillId="0" borderId="1" xfId="0" applyFont="1" applyBorder="1">
      <alignment vertical="center"/>
    </xf>
    <xf numFmtId="0" fontId="25" fillId="0" borderId="1" xfId="0" applyFont="1" applyBorder="1" applyAlignment="1">
      <alignment vertical="center" wrapText="1"/>
    </xf>
    <xf numFmtId="49" fontId="25" fillId="0" borderId="1" xfId="0" applyNumberFormat="1" applyFont="1" applyBorder="1">
      <alignment vertical="center"/>
    </xf>
    <xf numFmtId="0" fontId="25" fillId="31" borderId="1" xfId="0" applyFont="1" applyFill="1" applyBorder="1">
      <alignment vertical="center"/>
    </xf>
    <xf numFmtId="0" fontId="25" fillId="31" borderId="1" xfId="0" applyFont="1" applyFill="1" applyBorder="1" applyAlignment="1">
      <alignment vertical="center" wrapText="1"/>
    </xf>
    <xf numFmtId="49" fontId="25" fillId="31" borderId="1" xfId="0" applyNumberFormat="1" applyFont="1" applyFill="1" applyBorder="1">
      <alignment vertical="center"/>
    </xf>
    <xf numFmtId="49" fontId="25" fillId="0" borderId="1" xfId="0" applyNumberFormat="1" applyFont="1" applyBorder="1" applyAlignment="1">
      <alignment vertical="center" wrapText="1"/>
    </xf>
    <xf numFmtId="0" fontId="25" fillId="32" borderId="1" xfId="0" applyFont="1" applyFill="1" applyBorder="1">
      <alignment vertical="center"/>
    </xf>
    <xf numFmtId="0" fontId="25" fillId="32" borderId="1" xfId="0" applyFont="1" applyFill="1" applyBorder="1" applyAlignment="1">
      <alignment vertical="center" wrapText="1"/>
    </xf>
    <xf numFmtId="49" fontId="25" fillId="32" borderId="1" xfId="0" applyNumberFormat="1" applyFont="1" applyFill="1" applyBorder="1">
      <alignment vertical="center"/>
    </xf>
    <xf numFmtId="0" fontId="25" fillId="0" borderId="1" xfId="0" quotePrefix="1" applyFont="1" applyBorder="1">
      <alignment vertical="center"/>
    </xf>
    <xf numFmtId="0" fontId="26" fillId="0" borderId="1" xfId="0" applyFont="1" applyBorder="1">
      <alignment vertical="center"/>
    </xf>
    <xf numFmtId="0" fontId="25" fillId="25" borderId="1" xfId="0" quotePrefix="1" applyFont="1" applyFill="1" applyBorder="1">
      <alignment vertical="center"/>
    </xf>
    <xf numFmtId="0" fontId="25" fillId="25" borderId="1" xfId="0" applyFont="1" applyFill="1" applyBorder="1">
      <alignment vertical="center"/>
    </xf>
    <xf numFmtId="0" fontId="25" fillId="0" borderId="1" xfId="0" applyFont="1" applyBorder="1" applyAlignment="1">
      <alignment horizontal="left" vertical="center" wrapText="1"/>
    </xf>
    <xf numFmtId="0" fontId="5" fillId="8" borderId="5" xfId="0" applyFont="1" applyFill="1" applyBorder="1" applyAlignment="1">
      <alignment horizontal="left" vertical="center" wrapText="1"/>
    </xf>
    <xf numFmtId="0" fontId="25" fillId="0" borderId="6" xfId="0" applyFont="1" applyBorder="1">
      <alignment vertical="center"/>
    </xf>
    <xf numFmtId="0" fontId="25" fillId="4" borderId="27"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25" fillId="0" borderId="0" xfId="0" applyFont="1">
      <alignment vertical="center"/>
    </xf>
    <xf numFmtId="0" fontId="25" fillId="0" borderId="1" xfId="0" applyFont="1" applyBorder="1" applyAlignment="1">
      <alignment vertical="top" wrapText="1"/>
    </xf>
    <xf numFmtId="0" fontId="25" fillId="0" borderId="1" xfId="0" applyFont="1" applyBorder="1" applyAlignment="1">
      <alignment horizontal="center" vertical="top" wrapText="1"/>
    </xf>
    <xf numFmtId="0" fontId="25" fillId="31" borderId="1" xfId="0" applyFont="1" applyFill="1" applyBorder="1" applyAlignment="1">
      <alignment vertical="top" wrapText="1"/>
    </xf>
    <xf numFmtId="49" fontId="25" fillId="0" borderId="1" xfId="0" applyNumberFormat="1" applyFont="1" applyBorder="1" applyAlignment="1">
      <alignment vertical="top" wrapText="1"/>
    </xf>
    <xf numFmtId="0" fontId="25" fillId="0" borderId="0" xfId="0" quotePrefix="1" applyFont="1">
      <alignment vertical="center"/>
    </xf>
    <xf numFmtId="49" fontId="25" fillId="31" borderId="1" xfId="0" applyNumberFormat="1" applyFont="1" applyFill="1" applyBorder="1" applyAlignment="1">
      <alignment vertical="top" wrapText="1"/>
    </xf>
    <xf numFmtId="49" fontId="25" fillId="25" borderId="1" xfId="0" applyNumberFormat="1" applyFont="1" applyFill="1" applyBorder="1">
      <alignment vertical="center"/>
    </xf>
    <xf numFmtId="49" fontId="25" fillId="0" borderId="1" xfId="0" quotePrefix="1" applyNumberFormat="1" applyFont="1" applyBorder="1">
      <alignment vertical="center"/>
    </xf>
    <xf numFmtId="0" fontId="28" fillId="0" borderId="1" xfId="0" applyFont="1" applyBorder="1" applyAlignment="1">
      <alignment horizontal="left" vertical="center"/>
    </xf>
    <xf numFmtId="0" fontId="28" fillId="30" borderId="1" xfId="0" applyFont="1" applyFill="1" applyBorder="1" applyAlignment="1">
      <alignment vertical="center" wrapText="1"/>
    </xf>
    <xf numFmtId="0" fontId="28" fillId="0" borderId="0" xfId="0" applyFont="1" applyAlignment="1">
      <alignment horizontal="left" vertical="center"/>
    </xf>
    <xf numFmtId="0" fontId="28" fillId="0" borderId="6" xfId="0" applyFont="1" applyBorder="1" applyAlignment="1">
      <alignment horizontal="left" vertical="center"/>
    </xf>
    <xf numFmtId="0" fontId="25" fillId="31" borderId="1" xfId="0" quotePrefix="1" applyFont="1" applyFill="1" applyBorder="1">
      <alignment vertical="center"/>
    </xf>
    <xf numFmtId="0" fontId="26" fillId="0" borderId="1" xfId="0" quotePrefix="1" applyFont="1" applyBorder="1">
      <alignment vertical="center"/>
    </xf>
    <xf numFmtId="49" fontId="25" fillId="31" borderId="1" xfId="0" quotePrefix="1" applyNumberFormat="1" applyFont="1" applyFill="1" applyBorder="1">
      <alignment vertical="center"/>
    </xf>
    <xf numFmtId="49" fontId="3" fillId="12" borderId="0" xfId="0" applyNumberFormat="1" applyFont="1" applyFill="1" applyAlignment="1">
      <alignment vertical="center" wrapText="1"/>
    </xf>
    <xf numFmtId="49" fontId="25" fillId="31" borderId="1" xfId="0" applyNumberFormat="1" applyFont="1" applyFill="1" applyBorder="1" applyAlignment="1">
      <alignment vertical="center" wrapText="1"/>
    </xf>
    <xf numFmtId="0" fontId="25" fillId="0" borderId="1" xfId="0" quotePrefix="1" applyFont="1" applyBorder="1" applyAlignment="1">
      <alignment vertical="center" wrapText="1"/>
    </xf>
    <xf numFmtId="0" fontId="14" fillId="17" borderId="16" xfId="0" applyFont="1" applyFill="1" applyBorder="1" applyAlignment="1">
      <alignment horizontal="center" vertical="center" wrapText="1"/>
    </xf>
    <xf numFmtId="0" fontId="14" fillId="17" borderId="17"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7" borderId="20" xfId="0" applyFont="1" applyFill="1" applyBorder="1" applyAlignment="1">
      <alignment horizontal="center" vertical="center" wrapText="1"/>
    </xf>
    <xf numFmtId="0" fontId="14" fillId="17" borderId="21" xfId="0" applyFont="1" applyFill="1" applyBorder="1" applyAlignment="1">
      <alignment horizontal="center" vertical="center" wrapText="1"/>
    </xf>
    <xf numFmtId="0" fontId="11" fillId="8" borderId="12" xfId="0" applyFont="1" applyFill="1" applyBorder="1" applyAlignment="1">
      <alignment horizontal="center" vertical="center" shrinkToFit="1"/>
    </xf>
    <xf numFmtId="0" fontId="11" fillId="8" borderId="13" xfId="0" applyFont="1" applyFill="1" applyBorder="1" applyAlignment="1">
      <alignment horizontal="center" vertical="center" shrinkToFit="1"/>
    </xf>
    <xf numFmtId="0" fontId="11" fillId="8" borderId="14" xfId="0" applyFont="1" applyFill="1" applyBorder="1" applyAlignment="1">
      <alignment horizontal="center" vertical="center" shrinkToFit="1"/>
    </xf>
    <xf numFmtId="0" fontId="10" fillId="12" borderId="15" xfId="0" applyFont="1" applyFill="1" applyBorder="1" applyAlignment="1">
      <alignment horizontal="center" vertical="center"/>
    </xf>
    <xf numFmtId="0" fontId="10" fillId="15" borderId="0" xfId="0" applyFont="1" applyFill="1" applyAlignment="1">
      <alignment horizontal="center" vertical="center"/>
    </xf>
    <xf numFmtId="0" fontId="12" fillId="16" borderId="8" xfId="0" applyFont="1" applyFill="1" applyBorder="1" applyAlignment="1">
      <alignment horizontal="center" vertical="center"/>
    </xf>
    <xf numFmtId="0" fontId="12" fillId="16" borderId="0" xfId="0" applyFont="1" applyFill="1" applyAlignment="1">
      <alignment horizontal="center" vertical="center"/>
    </xf>
    <xf numFmtId="0" fontId="14" fillId="16" borderId="9" xfId="0" applyFont="1" applyFill="1" applyBorder="1" applyAlignment="1" applyProtection="1">
      <alignment horizontal="center" vertical="center" wrapText="1"/>
      <protection locked="0"/>
    </xf>
    <xf numFmtId="0" fontId="14" fillId="16" borderId="10" xfId="0" applyFont="1" applyFill="1" applyBorder="1" applyAlignment="1" applyProtection="1">
      <alignment horizontal="center" vertical="center" wrapText="1"/>
      <protection locked="0"/>
    </xf>
    <xf numFmtId="0" fontId="14" fillId="16" borderId="11" xfId="0" applyFont="1" applyFill="1" applyBorder="1" applyAlignment="1" applyProtection="1">
      <alignment horizontal="center" vertical="center" wrapText="1"/>
      <protection locked="0"/>
    </xf>
    <xf numFmtId="0" fontId="14" fillId="7" borderId="3" xfId="0" applyFont="1" applyFill="1" applyBorder="1" applyAlignment="1">
      <alignment vertical="center" shrinkToFit="1"/>
    </xf>
    <xf numFmtId="0" fontId="10" fillId="0" borderId="4" xfId="0" applyFont="1" applyBorder="1" applyAlignment="1">
      <alignment vertical="center" shrinkToFit="1"/>
    </xf>
    <xf numFmtId="0" fontId="10" fillId="0" borderId="5" xfId="0" applyFont="1" applyBorder="1" applyAlignment="1">
      <alignment vertical="center" shrinkToFit="1"/>
    </xf>
    <xf numFmtId="0" fontId="2" fillId="28" borderId="26" xfId="0" applyFont="1" applyFill="1" applyBorder="1" applyAlignment="1">
      <alignment horizontal="center" vertical="center"/>
    </xf>
    <xf numFmtId="49" fontId="0" fillId="0" borderId="0" xfId="0" applyNumberFormat="1" applyAlignment="1">
      <alignment horizontal="center" vertical="center"/>
    </xf>
    <xf numFmtId="49" fontId="3" fillId="12" borderId="0" xfId="0" applyNumberFormat="1" applyFont="1" applyFill="1" applyAlignment="1">
      <alignment vertical="top" wrapText="1"/>
    </xf>
    <xf numFmtId="0" fontId="0" fillId="0" borderId="0" xfId="0" applyAlignment="1">
      <alignment vertical="center" wrapText="1"/>
    </xf>
    <xf numFmtId="0" fontId="7" fillId="0" borderId="0" xfId="0" applyFont="1" applyAlignment="1">
      <alignment vertical="top" wrapText="1"/>
    </xf>
    <xf numFmtId="0" fontId="0" fillId="0" borderId="0" xfId="0" applyAlignment="1">
      <alignment vertical="top" wrapText="1"/>
    </xf>
  </cellXfs>
  <cellStyles count="1">
    <cellStyle name="標準" xfId="0" builtinId="0"/>
  </cellStyles>
  <dxfs count="2">
    <dxf>
      <fill>
        <patternFill>
          <bgColor theme="1" tint="0.499984740745262"/>
        </patternFill>
      </fill>
    </dxf>
    <dxf>
      <fill>
        <patternFill>
          <bgColor theme="8" tint="0.79998168889431442"/>
        </patternFill>
      </fill>
    </dxf>
  </dxfs>
  <tableStyles count="0" defaultTableStyle="TableStyleMedium9" defaultPivotStyle="PivotStyleLight16"/>
  <colors>
    <mruColors>
      <color rgb="FFBFFFAB"/>
      <color rgb="FF66FF33"/>
      <color rgb="FF7DFFFF"/>
      <color rgb="FFFFFF99"/>
      <color rgb="FFF7FEB4"/>
      <color rgb="FFD9FFFF"/>
      <color rgb="FFFFD1C9"/>
      <color rgb="FF5DBDFF"/>
      <color rgb="FF92B1D6"/>
      <color rgb="FFFF61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jpeg"/><Relationship Id="rId7" Type="http://schemas.openxmlformats.org/officeDocument/2006/relationships/image" Target="../media/image6.emf"/><Relationship Id="rId2" Type="http://schemas.openxmlformats.org/officeDocument/2006/relationships/image" Target="../media/image2.wmf"/><Relationship Id="rId1" Type="http://schemas.openxmlformats.org/officeDocument/2006/relationships/image" Target="../media/image1.jpeg"/><Relationship Id="rId6" Type="http://schemas.openxmlformats.org/officeDocument/2006/relationships/image" Target="../media/image5.jpeg"/><Relationship Id="rId5" Type="http://schemas.openxmlformats.org/officeDocument/2006/relationships/hyperlink" Target="#&#26908;&#32034;&#36786;&#34220;&#21830;&#21697;&#21517;&#28611;&#24230;!F5"/><Relationship Id="rId4" Type="http://schemas.openxmlformats.org/officeDocument/2006/relationships/image" Target="../media/image4.jpe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12372</xdr:rowOff>
    </xdr:from>
    <xdr:to>
      <xdr:col>1</xdr:col>
      <xdr:colOff>0</xdr:colOff>
      <xdr:row>4</xdr:row>
      <xdr:rowOff>13031</xdr:rowOff>
    </xdr:to>
    <xdr:pic>
      <xdr:nvPicPr>
        <xdr:cNvPr id="2" name="図 1" descr="C:\Users\AKIYAMA\AppData\Local\Microsoft\Windows\Temporary Internet Files\Content.IE5\UY9CW5QW\MP900227728[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0872"/>
          <a:ext cx="1206500" cy="622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1001032</xdr:colOff>
      <xdr:row>3</xdr:row>
      <xdr:rowOff>0</xdr:rowOff>
    </xdr:from>
    <xdr:to>
      <xdr:col>6</xdr:col>
      <xdr:colOff>1065150</xdr:colOff>
      <xdr:row>6</xdr:row>
      <xdr:rowOff>152400</xdr:rowOff>
    </xdr:to>
    <xdr:pic>
      <xdr:nvPicPr>
        <xdr:cNvPr id="3" name="図 2" descr="C:\Users\AKIYAMA\AppData\Local\Microsoft\Windows\Temporary Internet Files\Content.IE5\3JRRBFOB\MC900419904[1].wm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6532" y="0"/>
          <a:ext cx="5717268"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xdr:row>
      <xdr:rowOff>10800</xdr:rowOff>
    </xdr:from>
    <xdr:to>
      <xdr:col>7</xdr:col>
      <xdr:colOff>12700</xdr:colOff>
      <xdr:row>6</xdr:row>
      <xdr:rowOff>122305</xdr:rowOff>
    </xdr:to>
    <xdr:pic>
      <xdr:nvPicPr>
        <xdr:cNvPr id="4" name="図 3" descr="C:\Users\AKIYAMA\AppData\Local\Microsoft\Windows\Temporary Internet Files\Content.IE5\UY9CW5QW\MP900227728[1].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03100"/>
          <a:ext cx="16306799" cy="213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xdr:colOff>
      <xdr:row>10</xdr:row>
      <xdr:rowOff>88900</xdr:rowOff>
    </xdr:from>
    <xdr:to>
      <xdr:col>7</xdr:col>
      <xdr:colOff>25400</xdr:colOff>
      <xdr:row>10</xdr:row>
      <xdr:rowOff>139205</xdr:rowOff>
    </xdr:to>
    <xdr:pic>
      <xdr:nvPicPr>
        <xdr:cNvPr id="5" name="図 4" descr="C:\Users\AKIYAMA\AppData\Local\Microsoft\Windows\Temporary Internet Files\Content.IE5\UY9CW5QW\MP900227728[1].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 y="6083300"/>
          <a:ext cx="16319498" cy="5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18</xdr:row>
      <xdr:rowOff>39739</xdr:rowOff>
    </xdr:from>
    <xdr:to>
      <xdr:col>7</xdr:col>
      <xdr:colOff>50801</xdr:colOff>
      <xdr:row>35</xdr:row>
      <xdr:rowOff>114300</xdr:rowOff>
    </xdr:to>
    <xdr:pic>
      <xdr:nvPicPr>
        <xdr:cNvPr id="6" name="図 5" descr="C:\Users\AKIYAMA\AppData\Local\Microsoft\Windows\Temporary Internet Files\Content.IE5\UY9CW5QW\MP900227728[1].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8548739"/>
          <a:ext cx="16344900" cy="3097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232004</xdr:rowOff>
    </xdr:from>
    <xdr:to>
      <xdr:col>1</xdr:col>
      <xdr:colOff>98535</xdr:colOff>
      <xdr:row>18</xdr:row>
      <xdr:rowOff>86592</xdr:rowOff>
    </xdr:to>
    <xdr:pic>
      <xdr:nvPicPr>
        <xdr:cNvPr id="7" name="図 6" descr="C:\Users\AKIYAMA\AppData\Local\Microsoft\Windows\Temporary Internet Files\Content.IE5\UY9CW5QW\MP900227728[1].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897523"/>
          <a:ext cx="1298864" cy="239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635000</xdr:colOff>
      <xdr:row>3</xdr:row>
      <xdr:rowOff>0</xdr:rowOff>
    </xdr:from>
    <xdr:to>
      <xdr:col>7</xdr:col>
      <xdr:colOff>3202</xdr:colOff>
      <xdr:row>14</xdr:row>
      <xdr:rowOff>8577</xdr:rowOff>
    </xdr:to>
    <xdr:sp macro="" textlink="">
      <xdr:nvSpPr>
        <xdr:cNvPr id="8" name="AutoShape 2">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635000" y="723900"/>
          <a:ext cx="15524843" cy="6311900"/>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ltLang="en-US"/>
            <a:t> </a:t>
          </a:r>
        </a:p>
      </xdr:txBody>
    </xdr:sp>
    <xdr:clientData/>
  </xdr:twoCellAnchor>
  <xdr:twoCellAnchor>
    <xdr:from>
      <xdr:col>1</xdr:col>
      <xdr:colOff>546100</xdr:colOff>
      <xdr:row>14</xdr:row>
      <xdr:rowOff>38100</xdr:rowOff>
    </xdr:from>
    <xdr:to>
      <xdr:col>1</xdr:col>
      <xdr:colOff>1346200</xdr:colOff>
      <xdr:row>15</xdr:row>
      <xdr:rowOff>0</xdr:rowOff>
    </xdr:to>
    <xdr:pic>
      <xdr:nvPicPr>
        <xdr:cNvPr id="19" name="Picture 1" descr="粉剤液剤用農薬用マスクマーク">
          <a:hlinkClick xmlns:r="http://schemas.openxmlformats.org/officeDocument/2006/relationships" r:id="rId5"/>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65300" y="5778500"/>
          <a:ext cx="8001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xdr:colOff>
      <xdr:row>12</xdr:row>
      <xdr:rowOff>38100</xdr:rowOff>
    </xdr:from>
    <xdr:to>
      <xdr:col>2</xdr:col>
      <xdr:colOff>228600</xdr:colOff>
      <xdr:row>18</xdr:row>
      <xdr:rowOff>0</xdr:rowOff>
    </xdr:to>
    <xdr:sp macro="" textlink="">
      <xdr:nvSpPr>
        <xdr:cNvPr id="12" name="額縁 11">
          <a:extLst>
            <a:ext uri="{FF2B5EF4-FFF2-40B4-BE49-F238E27FC236}">
              <a16:creationId xmlns:a16="http://schemas.microsoft.com/office/drawing/2014/main" id="{00000000-0008-0000-0000-00000C000000}"/>
            </a:ext>
          </a:extLst>
        </xdr:cNvPr>
        <xdr:cNvSpPr/>
      </xdr:nvSpPr>
      <xdr:spPr>
        <a:xfrm>
          <a:off x="1295400" y="6819900"/>
          <a:ext cx="3873500" cy="1689100"/>
        </a:xfrm>
        <a:prstGeom prst="bevel">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r"/>
          <a:r>
            <a:rPr kumimoji="1" lang="ja-JP" altLang="en-US" sz="1600" b="1"/>
            <a:t>農薬用マスク            </a:t>
          </a:r>
          <a:endParaRPr kumimoji="1" lang="en-US" altLang="ja-JP" sz="1600" b="1"/>
        </a:p>
        <a:p>
          <a:pPr algn="r"/>
          <a:r>
            <a:rPr kumimoji="1" lang="ja-JP" altLang="en-US" sz="1600" b="1"/>
            <a:t>  </a:t>
          </a:r>
          <a:r>
            <a:rPr kumimoji="1" lang="en-US" altLang="ja-JP" sz="1600" b="1"/>
            <a:t>(</a:t>
          </a:r>
          <a:r>
            <a:rPr kumimoji="1" lang="ja-JP" altLang="en-US" sz="1600" b="1"/>
            <a:t>使い捨て式</a:t>
          </a:r>
          <a:r>
            <a:rPr kumimoji="1" lang="en-US" altLang="ja-JP" sz="1600" b="1"/>
            <a:t>)</a:t>
          </a:r>
        </a:p>
        <a:p>
          <a:pPr algn="ctr"/>
          <a:endParaRPr kumimoji="1" lang="ja-JP" altLang="en-US" sz="1100"/>
        </a:p>
      </xdr:txBody>
    </xdr:sp>
    <xdr:clientData/>
  </xdr:twoCellAnchor>
  <xdr:twoCellAnchor>
    <xdr:from>
      <xdr:col>1</xdr:col>
      <xdr:colOff>660400</xdr:colOff>
      <xdr:row>14</xdr:row>
      <xdr:rowOff>228600</xdr:rowOff>
    </xdr:from>
    <xdr:to>
      <xdr:col>1</xdr:col>
      <xdr:colOff>1460500</xdr:colOff>
      <xdr:row>16</xdr:row>
      <xdr:rowOff>12700</xdr:rowOff>
    </xdr:to>
    <xdr:pic>
      <xdr:nvPicPr>
        <xdr:cNvPr id="16" name="Picture 1" descr="粉剤液剤用農薬用マスクマーク">
          <a:hlinkClick xmlns:r="http://schemas.openxmlformats.org/officeDocument/2006/relationships" r:id="rId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55800" y="6934200"/>
          <a:ext cx="8001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215900</xdr:colOff>
      <xdr:row>12</xdr:row>
      <xdr:rowOff>25400</xdr:rowOff>
    </xdr:from>
    <xdr:to>
      <xdr:col>3</xdr:col>
      <xdr:colOff>419100</xdr:colOff>
      <xdr:row>18</xdr:row>
      <xdr:rowOff>25400</xdr:rowOff>
    </xdr:to>
    <xdr:sp macro="" textlink="">
      <xdr:nvSpPr>
        <xdr:cNvPr id="18" name="額縁 17">
          <a:extLst>
            <a:ext uri="{FF2B5EF4-FFF2-40B4-BE49-F238E27FC236}">
              <a16:creationId xmlns:a16="http://schemas.microsoft.com/office/drawing/2014/main" id="{00000000-0008-0000-0000-000012000000}"/>
            </a:ext>
          </a:extLst>
        </xdr:cNvPr>
        <xdr:cNvSpPr/>
      </xdr:nvSpPr>
      <xdr:spPr>
        <a:xfrm>
          <a:off x="5156200" y="6807200"/>
          <a:ext cx="3822700" cy="1727200"/>
        </a:xfrm>
        <a:prstGeom prst="bevel">
          <a:avLst/>
        </a:prstGeom>
      </xdr:spPr>
      <xdr:style>
        <a:lnRef idx="1">
          <a:schemeClr val="accent3"/>
        </a:lnRef>
        <a:fillRef idx="2">
          <a:schemeClr val="accent3"/>
        </a:fillRef>
        <a:effectRef idx="1">
          <a:schemeClr val="accent3"/>
        </a:effectRef>
        <a:fontRef idx="minor">
          <a:schemeClr val="dk1"/>
        </a:fontRef>
      </xdr:style>
      <xdr:txBody>
        <a:bodyPr vertOverflow="clip" rtlCol="0" anchor="ctr"/>
        <a:lstStyle/>
        <a:p>
          <a:pPr algn="r"/>
          <a:r>
            <a:rPr kumimoji="1" lang="ja-JP" altLang="en-US" sz="1600" b="1"/>
            <a:t>農薬用マスク</a:t>
          </a:r>
          <a:br>
            <a:rPr kumimoji="1" lang="en-US" altLang="ja-JP" sz="1600" b="1"/>
          </a:br>
          <a:r>
            <a:rPr kumimoji="1" lang="ja-JP" altLang="en-US" sz="1600" b="1"/>
            <a:t>（取替え式）</a:t>
          </a:r>
        </a:p>
      </xdr:txBody>
    </xdr:sp>
    <xdr:clientData/>
  </xdr:twoCellAnchor>
  <xdr:twoCellAnchor>
    <xdr:from>
      <xdr:col>3</xdr:col>
      <xdr:colOff>419100</xdr:colOff>
      <xdr:row>12</xdr:row>
      <xdr:rowOff>25400</xdr:rowOff>
    </xdr:from>
    <xdr:to>
      <xdr:col>4</xdr:col>
      <xdr:colOff>3187700</xdr:colOff>
      <xdr:row>18</xdr:row>
      <xdr:rowOff>12700</xdr:rowOff>
    </xdr:to>
    <xdr:sp macro="" textlink="">
      <xdr:nvSpPr>
        <xdr:cNvPr id="22" name="額縁 21">
          <a:extLst>
            <a:ext uri="{FF2B5EF4-FFF2-40B4-BE49-F238E27FC236}">
              <a16:creationId xmlns:a16="http://schemas.microsoft.com/office/drawing/2014/main" id="{00000000-0008-0000-0000-000016000000}"/>
            </a:ext>
          </a:extLst>
        </xdr:cNvPr>
        <xdr:cNvSpPr/>
      </xdr:nvSpPr>
      <xdr:spPr>
        <a:xfrm>
          <a:off x="8978900" y="6807200"/>
          <a:ext cx="3810000" cy="1714500"/>
        </a:xfrm>
        <a:prstGeom prst="bevel">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r"/>
          <a:r>
            <a:rPr kumimoji="1" lang="ja-JP" altLang="en-US" sz="1600" b="1"/>
            <a:t>               防毒マスク</a:t>
          </a:r>
          <a:endParaRPr kumimoji="1" lang="en-US" altLang="ja-JP" sz="1600" b="1"/>
        </a:p>
        <a:p>
          <a:pPr algn="r"/>
          <a:r>
            <a:rPr kumimoji="1" lang="en-US" altLang="ja-JP" sz="1600" b="1"/>
            <a:t>(</a:t>
          </a:r>
          <a:r>
            <a:rPr kumimoji="1" lang="ja-JP" altLang="en-US" sz="1600" b="1"/>
            <a:t>吸収缶付き）</a:t>
          </a:r>
        </a:p>
      </xdr:txBody>
    </xdr:sp>
    <xdr:clientData/>
  </xdr:twoCellAnchor>
  <xdr:twoCellAnchor>
    <xdr:from>
      <xdr:col>4</xdr:col>
      <xdr:colOff>3200730</xdr:colOff>
      <xdr:row>11</xdr:row>
      <xdr:rowOff>279400</xdr:rowOff>
    </xdr:from>
    <xdr:to>
      <xdr:col>7</xdr:col>
      <xdr:colOff>24740</xdr:colOff>
      <xdr:row>19</xdr:row>
      <xdr:rowOff>114300</xdr:rowOff>
    </xdr:to>
    <xdr:sp macro="" textlink="">
      <xdr:nvSpPr>
        <xdr:cNvPr id="23" name="横巻き 22">
          <a:extLst>
            <a:ext uri="{FF2B5EF4-FFF2-40B4-BE49-F238E27FC236}">
              <a16:creationId xmlns:a16="http://schemas.microsoft.com/office/drawing/2014/main" id="{00000000-0008-0000-0000-000017000000}"/>
            </a:ext>
          </a:extLst>
        </xdr:cNvPr>
        <xdr:cNvSpPr/>
      </xdr:nvSpPr>
      <xdr:spPr>
        <a:xfrm>
          <a:off x="12898912" y="6538686"/>
          <a:ext cx="3503880" cy="2284185"/>
        </a:xfrm>
        <a:prstGeom prst="horizontalScroll">
          <a:avLst/>
        </a:prstGeom>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ja-JP" altLang="en-US" sz="1600"/>
            <a:t>農薬用マスク・保護具研究会</a:t>
          </a:r>
        </a:p>
        <a:p>
          <a:pPr algn="ctr"/>
          <a:endParaRPr kumimoji="1" lang="ja-JP" altLang="en-US" sz="1100"/>
        </a:p>
        <a:p>
          <a:pPr algn="ctr"/>
          <a:r>
            <a:rPr kumimoji="1" lang="ja-JP" altLang="en-US" sz="1100"/>
            <a:t>事務局：</a:t>
          </a:r>
          <a:endParaRPr kumimoji="1" lang="en-US" altLang="ja-JP" sz="1100"/>
        </a:p>
        <a:p>
          <a:pPr algn="ctr"/>
          <a:r>
            <a:rPr kumimoji="1" lang="ja-JP" altLang="en-US" sz="1100"/>
            <a:t>一般社団法人日本くん蒸技術協会</a:t>
          </a:r>
        </a:p>
        <a:p>
          <a:pPr algn="ctr"/>
          <a:r>
            <a:rPr kumimoji="1" lang="en-US" altLang="ja-JP" sz="1100"/>
            <a:t>TEL:03-3833-6923</a:t>
          </a:r>
        </a:p>
        <a:p>
          <a:pPr algn="ctr"/>
          <a:r>
            <a:rPr kumimoji="1" lang="en-US" altLang="ja-JP" sz="1100"/>
            <a:t>Mail;  omura@nikkunkyo.or.jp</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3365044</xdr:colOff>
          <xdr:row>8</xdr:row>
          <xdr:rowOff>274410</xdr:rowOff>
        </xdr:from>
        <xdr:to>
          <xdr:col>6</xdr:col>
          <xdr:colOff>73478</xdr:colOff>
          <xdr:row>8</xdr:row>
          <xdr:rowOff>1341210</xdr:rowOff>
        </xdr:to>
        <xdr:pic>
          <xdr:nvPicPr>
            <xdr:cNvPr id="1152" name="Picture 4">
              <a:extLst>
                <a:ext uri="{FF2B5EF4-FFF2-40B4-BE49-F238E27FC236}">
                  <a16:creationId xmlns:a16="http://schemas.microsoft.com/office/drawing/2014/main" id="{00000000-0008-0000-0000-000080040000}"/>
                </a:ext>
              </a:extLst>
            </xdr:cNvPr>
            <xdr:cNvPicPr>
              <a:picLocks noChangeAspect="1" noChangeArrowheads="1"/>
              <a:extLst>
                <a:ext uri="{84589F7E-364E-4C9E-8A38-B11213B215E9}">
                  <a14:cameraTool cellRange="マスク画像２" spid="_x0000_s14144"/>
                </a:ext>
              </a:extLst>
            </xdr:cNvPicPr>
          </xdr:nvPicPr>
          <xdr:blipFill>
            <a:blip xmlns:r="http://schemas.openxmlformats.org/officeDocument/2006/relationships" r:embed="rId7"/>
            <a:srcRect/>
            <a:stretch>
              <a:fillRect/>
            </a:stretch>
          </xdr:blipFill>
          <xdr:spPr bwMode="auto">
            <a:xfrm>
              <a:off x="12944473" y="4383767"/>
              <a:ext cx="1321255"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3342822</xdr:colOff>
          <xdr:row>7</xdr:row>
          <xdr:rowOff>288472</xdr:rowOff>
        </xdr:from>
        <xdr:to>
          <xdr:col>6</xdr:col>
          <xdr:colOff>95251</xdr:colOff>
          <xdr:row>7</xdr:row>
          <xdr:rowOff>1393372</xdr:rowOff>
        </xdr:to>
        <xdr:pic>
          <xdr:nvPicPr>
            <xdr:cNvPr id="1153" name="Picture 5">
              <a:extLst>
                <a:ext uri="{FF2B5EF4-FFF2-40B4-BE49-F238E27FC236}">
                  <a16:creationId xmlns:a16="http://schemas.microsoft.com/office/drawing/2014/main" id="{00000000-0008-0000-0000-000081040000}"/>
                </a:ext>
              </a:extLst>
            </xdr:cNvPr>
            <xdr:cNvPicPr>
              <a:picLocks noChangeAspect="1" noChangeArrowheads="1"/>
              <a:extLst>
                <a:ext uri="{84589F7E-364E-4C9E-8A38-B11213B215E9}">
                  <a14:cameraTool cellRange="マスク画像" spid="_x0000_s14145"/>
                </a:ext>
              </a:extLst>
            </xdr:cNvPicPr>
          </xdr:nvPicPr>
          <xdr:blipFill>
            <a:blip xmlns:r="http://schemas.openxmlformats.org/officeDocument/2006/relationships" r:embed="rId7"/>
            <a:srcRect/>
            <a:stretch>
              <a:fillRect/>
            </a:stretch>
          </xdr:blipFill>
          <xdr:spPr bwMode="auto">
            <a:xfrm>
              <a:off x="12922251" y="2860222"/>
              <a:ext cx="1365250" cy="11049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xdr:col>
      <xdr:colOff>304799</xdr:colOff>
      <xdr:row>14</xdr:row>
      <xdr:rowOff>142367</xdr:rowOff>
    </xdr:from>
    <xdr:to>
      <xdr:col>4</xdr:col>
      <xdr:colOff>1193800</xdr:colOff>
      <xdr:row>17</xdr:row>
      <xdr:rowOff>215900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8"/>
        <a:srcRect l="59461" t="28651" r="20265" b="25735"/>
        <a:stretch/>
      </xdr:blipFill>
      <xdr:spPr>
        <a:xfrm>
          <a:off x="9905999" y="7178167"/>
          <a:ext cx="889001" cy="1064133"/>
        </a:xfrm>
        <a:prstGeom prst="rect">
          <a:avLst/>
        </a:prstGeom>
      </xdr:spPr>
    </xdr:pic>
    <xdr:clientData/>
  </xdr:twoCellAnchor>
  <xdr:twoCellAnchor editAs="oneCell">
    <xdr:from>
      <xdr:col>2</xdr:col>
      <xdr:colOff>1130301</xdr:colOff>
      <xdr:row>14</xdr:row>
      <xdr:rowOff>101600</xdr:rowOff>
    </xdr:from>
    <xdr:to>
      <xdr:col>2</xdr:col>
      <xdr:colOff>2044701</xdr:colOff>
      <xdr:row>17</xdr:row>
      <xdr:rowOff>152400</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9"/>
        <a:srcRect l="47429" t="31232" r="27997" b="11450"/>
        <a:stretch/>
      </xdr:blipFill>
      <xdr:spPr>
        <a:xfrm>
          <a:off x="6070601" y="7137400"/>
          <a:ext cx="914400" cy="1041400"/>
        </a:xfrm>
        <a:prstGeom prst="rect">
          <a:avLst/>
        </a:prstGeom>
      </xdr:spPr>
    </xdr:pic>
    <xdr:clientData/>
  </xdr:twoCellAnchor>
  <xdr:twoCellAnchor editAs="oneCell">
    <xdr:from>
      <xdr:col>1</xdr:col>
      <xdr:colOff>609600</xdr:colOff>
      <xdr:row>14</xdr:row>
      <xdr:rowOff>77838</xdr:rowOff>
    </xdr:from>
    <xdr:to>
      <xdr:col>1</xdr:col>
      <xdr:colOff>1511299</xdr:colOff>
      <xdr:row>17</xdr:row>
      <xdr:rowOff>177799</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9"/>
        <a:srcRect l="47429" t="31232" r="27997" b="11450"/>
        <a:stretch/>
      </xdr:blipFill>
      <xdr:spPr>
        <a:xfrm>
          <a:off x="1816100" y="7113638"/>
          <a:ext cx="901699" cy="1090561"/>
        </a:xfrm>
        <a:prstGeom prst="rect">
          <a:avLst/>
        </a:prstGeom>
      </xdr:spPr>
    </xdr:pic>
    <xdr:clientData/>
  </xdr:twoCellAnchor>
  <xdr:twoCellAnchor>
    <xdr:from>
      <xdr:col>2</xdr:col>
      <xdr:colOff>1460500</xdr:colOff>
      <xdr:row>14</xdr:row>
      <xdr:rowOff>406400</xdr:rowOff>
    </xdr:from>
    <xdr:to>
      <xdr:col>2</xdr:col>
      <xdr:colOff>2057400</xdr:colOff>
      <xdr:row>15</xdr:row>
      <xdr:rowOff>127000</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6400800" y="7442200"/>
          <a:ext cx="596900" cy="508000"/>
        </a:xfrm>
        <a:prstGeom prst="ellipse">
          <a:avLst/>
        </a:prstGeom>
        <a:noFill/>
        <a:ln w="571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584200</xdr:colOff>
      <xdr:row>14</xdr:row>
      <xdr:rowOff>177800</xdr:rowOff>
    </xdr:from>
    <xdr:to>
      <xdr:col>1</xdr:col>
      <xdr:colOff>1168400</xdr:colOff>
      <xdr:row>14</xdr:row>
      <xdr:rowOff>698500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1790700" y="7213600"/>
          <a:ext cx="584200" cy="520700"/>
        </a:xfrm>
        <a:prstGeom prst="ellipse">
          <a:avLst/>
        </a:prstGeom>
        <a:noFill/>
        <a:ln w="571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384810</xdr:colOff>
      <xdr:row>18</xdr:row>
      <xdr:rowOff>68580</xdr:rowOff>
    </xdr:from>
    <xdr:to>
      <xdr:col>1</xdr:col>
      <xdr:colOff>1000125</xdr:colOff>
      <xdr:row>22</xdr:row>
      <xdr:rowOff>81142</xdr:rowOff>
    </xdr:to>
    <xdr:pic>
      <xdr:nvPicPr>
        <xdr:cNvPr id="2" name="Picture 1" descr="粉剤液剤用農薬用マスクマーク">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23035" y="3154680"/>
          <a:ext cx="615315" cy="69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765811</xdr:colOff>
      <xdr:row>16</xdr:row>
      <xdr:rowOff>9525</xdr:rowOff>
    </xdr:from>
    <xdr:to>
      <xdr:col>3</xdr:col>
      <xdr:colOff>390526</xdr:colOff>
      <xdr:row>20</xdr:row>
      <xdr:rowOff>40053</xdr:rowOff>
    </xdr:to>
    <xdr:pic>
      <xdr:nvPicPr>
        <xdr:cNvPr id="3" name="Picture 2" descr="粉剤液剤用防護マスクマーク">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87" t="75" r="87" b="75"/>
        <a:stretch>
          <a:fillRect/>
        </a:stretch>
      </xdr:blipFill>
      <xdr:spPr bwMode="auto">
        <a:xfrm>
          <a:off x="2842261" y="2752725"/>
          <a:ext cx="662940" cy="716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xdr:colOff>
      <xdr:row>0</xdr:row>
      <xdr:rowOff>19051</xdr:rowOff>
    </xdr:from>
    <xdr:to>
      <xdr:col>2</xdr:col>
      <xdr:colOff>619125</xdr:colOff>
      <xdr:row>4</xdr:row>
      <xdr:rowOff>124717</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a:srcRect l="59461" t="28651" r="20265" b="25735"/>
        <a:stretch/>
      </xdr:blipFill>
      <xdr:spPr>
        <a:xfrm>
          <a:off x="2076451" y="19051"/>
          <a:ext cx="619124" cy="791466"/>
        </a:xfrm>
        <a:prstGeom prst="rect">
          <a:avLst/>
        </a:prstGeom>
      </xdr:spPr>
    </xdr:pic>
    <xdr:clientData/>
  </xdr:twoCellAnchor>
  <xdr:twoCellAnchor editAs="oneCell">
    <xdr:from>
      <xdr:col>0</xdr:col>
      <xdr:colOff>171451</xdr:colOff>
      <xdr:row>0</xdr:row>
      <xdr:rowOff>19050</xdr:rowOff>
    </xdr:from>
    <xdr:to>
      <xdr:col>0</xdr:col>
      <xdr:colOff>847725</xdr:colOff>
      <xdr:row>4</xdr:row>
      <xdr:rowOff>104775</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4"/>
        <a:srcRect l="47429" t="31232" r="27997" b="11450"/>
        <a:stretch/>
      </xdr:blipFill>
      <xdr:spPr>
        <a:xfrm>
          <a:off x="171451" y="19050"/>
          <a:ext cx="676274"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3467100</xdr:rowOff>
    </xdr:from>
    <xdr:to>
      <xdr:col>1</xdr:col>
      <xdr:colOff>8851900</xdr:colOff>
      <xdr:row>9</xdr:row>
      <xdr:rowOff>165100</xdr:rowOff>
    </xdr:to>
    <xdr:pic>
      <xdr:nvPicPr>
        <xdr:cNvPr id="16" name="図 15">
          <a:extLst>
            <a:ext uri="{FF2B5EF4-FFF2-40B4-BE49-F238E27FC236}">
              <a16:creationId xmlns:a16="http://schemas.microsoft.com/office/drawing/2014/main" id="{9BCC7891-785F-B477-1F76-6140CC559779}"/>
            </a:ext>
          </a:extLst>
        </xdr:cNvPr>
        <xdr:cNvPicPr>
          <a:picLocks noChangeAspect="1"/>
        </xdr:cNvPicPr>
      </xdr:nvPicPr>
      <xdr:blipFill rotWithShape="1">
        <a:blip xmlns:r="http://schemas.openxmlformats.org/officeDocument/2006/relationships" r:embed="rId1"/>
        <a:srcRect l="31185" t="32055" r="20406" b="15118"/>
        <a:stretch/>
      </xdr:blipFill>
      <xdr:spPr>
        <a:xfrm>
          <a:off x="266700" y="6680200"/>
          <a:ext cx="8851900" cy="5232400"/>
        </a:xfrm>
        <a:prstGeom prst="rect">
          <a:avLst/>
        </a:prstGeom>
      </xdr:spPr>
    </xdr:pic>
    <xdr:clientData/>
  </xdr:twoCellAnchor>
  <xdr:twoCellAnchor editAs="oneCell">
    <xdr:from>
      <xdr:col>0</xdr:col>
      <xdr:colOff>0</xdr:colOff>
      <xdr:row>13</xdr:row>
      <xdr:rowOff>4673600</xdr:rowOff>
    </xdr:from>
    <xdr:to>
      <xdr:col>1</xdr:col>
      <xdr:colOff>8904329</xdr:colOff>
      <xdr:row>15</xdr:row>
      <xdr:rowOff>520699</xdr:rowOff>
    </xdr:to>
    <xdr:pic>
      <xdr:nvPicPr>
        <xdr:cNvPr id="10" name="図 9">
          <a:extLst>
            <a:ext uri="{FF2B5EF4-FFF2-40B4-BE49-F238E27FC236}">
              <a16:creationId xmlns:a16="http://schemas.microsoft.com/office/drawing/2014/main" id="{3076E7A4-5B67-0F27-0DF0-65A596785285}"/>
            </a:ext>
          </a:extLst>
        </xdr:cNvPr>
        <xdr:cNvPicPr>
          <a:picLocks noChangeAspect="1"/>
        </xdr:cNvPicPr>
      </xdr:nvPicPr>
      <xdr:blipFill rotWithShape="1">
        <a:blip xmlns:r="http://schemas.openxmlformats.org/officeDocument/2006/relationships" r:embed="rId2"/>
        <a:srcRect l="26046" t="32856" r="25476" b="15164"/>
        <a:stretch/>
      </xdr:blipFill>
      <xdr:spPr>
        <a:xfrm>
          <a:off x="0" y="18669000"/>
          <a:ext cx="9171029" cy="5321299"/>
        </a:xfrm>
        <a:prstGeom prst="rect">
          <a:avLst/>
        </a:prstGeom>
      </xdr:spPr>
    </xdr:pic>
    <xdr:clientData/>
  </xdr:twoCellAnchor>
  <xdr:twoCellAnchor>
    <xdr:from>
      <xdr:col>0</xdr:col>
      <xdr:colOff>203200</xdr:colOff>
      <xdr:row>12</xdr:row>
      <xdr:rowOff>22224</xdr:rowOff>
    </xdr:from>
    <xdr:to>
      <xdr:col>1</xdr:col>
      <xdr:colOff>1981201</xdr:colOff>
      <xdr:row>13</xdr:row>
      <xdr:rowOff>1015999</xdr:rowOff>
    </xdr:to>
    <xdr:sp macro="" textlink="">
      <xdr:nvSpPr>
        <xdr:cNvPr id="5" name="線吹き出し 2 (枠付き) 4">
          <a:extLst>
            <a:ext uri="{FF2B5EF4-FFF2-40B4-BE49-F238E27FC236}">
              <a16:creationId xmlns:a16="http://schemas.microsoft.com/office/drawing/2014/main" id="{00000000-0008-0000-0400-000005000000}"/>
            </a:ext>
          </a:extLst>
        </xdr:cNvPr>
        <xdr:cNvSpPr/>
      </xdr:nvSpPr>
      <xdr:spPr>
        <a:xfrm>
          <a:off x="203200" y="13738224"/>
          <a:ext cx="2044701" cy="1273175"/>
        </a:xfrm>
        <a:prstGeom prst="borderCallout2">
          <a:avLst>
            <a:gd name="adj1" fmla="val 100864"/>
            <a:gd name="adj2" fmla="val 49189"/>
            <a:gd name="adj3" fmla="val 198412"/>
            <a:gd name="adj4" fmla="val 46767"/>
            <a:gd name="adj5" fmla="val 498579"/>
            <a:gd name="adj6" fmla="val 117778"/>
          </a:avLst>
        </a:prstGeom>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600" b="1"/>
            <a:t>このセルに農薬商品名を入力し、「</a:t>
          </a:r>
          <a:r>
            <a:rPr kumimoji="1" lang="en-US" altLang="ja-JP" sz="1600" b="1"/>
            <a:t>Enter</a:t>
          </a:r>
          <a:r>
            <a:rPr kumimoji="1" lang="ja-JP" altLang="en-US" sz="1600" b="1"/>
            <a:t>」キーを押す</a:t>
          </a:r>
          <a:r>
            <a:rPr kumimoji="1" lang="ja-JP" altLang="en-US" sz="1100"/>
            <a:t>。</a:t>
          </a:r>
        </a:p>
      </xdr:txBody>
    </xdr:sp>
    <xdr:clientData/>
  </xdr:twoCellAnchor>
  <xdr:twoCellAnchor>
    <xdr:from>
      <xdr:col>1</xdr:col>
      <xdr:colOff>12700</xdr:colOff>
      <xdr:row>6</xdr:row>
      <xdr:rowOff>533400</xdr:rowOff>
    </xdr:from>
    <xdr:to>
      <xdr:col>1</xdr:col>
      <xdr:colOff>2740024</xdr:colOff>
      <xdr:row>6</xdr:row>
      <xdr:rowOff>1755775</xdr:rowOff>
    </xdr:to>
    <xdr:sp macro="" textlink="">
      <xdr:nvSpPr>
        <xdr:cNvPr id="7" name="線吹き出し 2 (枠付き) 6">
          <a:extLst>
            <a:ext uri="{FF2B5EF4-FFF2-40B4-BE49-F238E27FC236}">
              <a16:creationId xmlns:a16="http://schemas.microsoft.com/office/drawing/2014/main" id="{00000000-0008-0000-0400-000007000000}"/>
            </a:ext>
          </a:extLst>
        </xdr:cNvPr>
        <xdr:cNvSpPr/>
      </xdr:nvSpPr>
      <xdr:spPr>
        <a:xfrm>
          <a:off x="279400" y="3746500"/>
          <a:ext cx="2727324" cy="1222375"/>
        </a:xfrm>
        <a:prstGeom prst="borderCallout2">
          <a:avLst>
            <a:gd name="adj1" fmla="val 51005"/>
            <a:gd name="adj2" fmla="val 100163"/>
            <a:gd name="adj3" fmla="val 70551"/>
            <a:gd name="adj4" fmla="val 106409"/>
            <a:gd name="adj5" fmla="val 339581"/>
            <a:gd name="adj6" fmla="val 104502"/>
          </a:avLst>
        </a:prstGeom>
        <a:ln>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kumimoji="1" lang="ja-JP" altLang="en-US" sz="1600" b="1"/>
            <a:t>このセルに農薬商品名を入力する。全角で入力。</a:t>
          </a:r>
        </a:p>
        <a:p>
          <a:pPr algn="l"/>
          <a:r>
            <a:rPr kumimoji="1" lang="ja-JP" altLang="en-US" sz="1600" b="1">
              <a:solidFill>
                <a:srgbClr val="FF0000"/>
              </a:solidFill>
            </a:rPr>
            <a:t>このセルのみに入力できる。</a:t>
          </a:r>
        </a:p>
        <a:p>
          <a:pPr algn="l"/>
          <a:endParaRPr kumimoji="1" lang="ja-JP" altLang="en-US" sz="1600" b="1"/>
        </a:p>
      </xdr:txBody>
    </xdr:sp>
    <xdr:clientData/>
  </xdr:twoCellAnchor>
  <xdr:twoCellAnchor>
    <xdr:from>
      <xdr:col>1</xdr:col>
      <xdr:colOff>2209800</xdr:colOff>
      <xdr:row>12</xdr:row>
      <xdr:rowOff>12700</xdr:rowOff>
    </xdr:from>
    <xdr:to>
      <xdr:col>1</xdr:col>
      <xdr:colOff>4032250</xdr:colOff>
      <xdr:row>13</xdr:row>
      <xdr:rowOff>1041399</xdr:rowOff>
    </xdr:to>
    <xdr:sp macro="" textlink="">
      <xdr:nvSpPr>
        <xdr:cNvPr id="8" name="線吹き出し 2 (枠付き) 7">
          <a:extLst>
            <a:ext uri="{FF2B5EF4-FFF2-40B4-BE49-F238E27FC236}">
              <a16:creationId xmlns:a16="http://schemas.microsoft.com/office/drawing/2014/main" id="{00000000-0008-0000-0400-000008000000}"/>
            </a:ext>
          </a:extLst>
        </xdr:cNvPr>
        <xdr:cNvSpPr/>
      </xdr:nvSpPr>
      <xdr:spPr>
        <a:xfrm>
          <a:off x="2476500" y="13728700"/>
          <a:ext cx="1822450" cy="1308099"/>
        </a:xfrm>
        <a:prstGeom prst="borderCallout2">
          <a:avLst>
            <a:gd name="adj1" fmla="val 103384"/>
            <a:gd name="adj2" fmla="val -649"/>
            <a:gd name="adj3" fmla="val 216260"/>
            <a:gd name="adj4" fmla="val 2601"/>
            <a:gd name="adj5" fmla="val 546702"/>
            <a:gd name="adj6" fmla="val 74685"/>
          </a:avLst>
        </a:prstGeom>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kumimoji="1" lang="ja-JP" altLang="en-US" sz="1600" b="1"/>
            <a:t>このセルに農薬名が表示される。</a:t>
          </a:r>
        </a:p>
      </xdr:txBody>
    </xdr:sp>
    <xdr:clientData/>
  </xdr:twoCellAnchor>
  <xdr:twoCellAnchor>
    <xdr:from>
      <xdr:col>1</xdr:col>
      <xdr:colOff>4229100</xdr:colOff>
      <xdr:row>12</xdr:row>
      <xdr:rowOff>25400</xdr:rowOff>
    </xdr:from>
    <xdr:to>
      <xdr:col>1</xdr:col>
      <xdr:colOff>6184900</xdr:colOff>
      <xdr:row>13</xdr:row>
      <xdr:rowOff>1016000</xdr:rowOff>
    </xdr:to>
    <xdr:sp macro="" textlink="">
      <xdr:nvSpPr>
        <xdr:cNvPr id="9" name="線吹き出し 2 (枠付き) 8">
          <a:extLst>
            <a:ext uri="{FF2B5EF4-FFF2-40B4-BE49-F238E27FC236}">
              <a16:creationId xmlns:a16="http://schemas.microsoft.com/office/drawing/2014/main" id="{00000000-0008-0000-0400-000009000000}"/>
            </a:ext>
          </a:extLst>
        </xdr:cNvPr>
        <xdr:cNvSpPr/>
      </xdr:nvSpPr>
      <xdr:spPr>
        <a:xfrm>
          <a:off x="4495800" y="13741400"/>
          <a:ext cx="1955800" cy="1270000"/>
        </a:xfrm>
        <a:prstGeom prst="borderCallout2">
          <a:avLst>
            <a:gd name="adj1" fmla="val 98726"/>
            <a:gd name="adj2" fmla="val 51671"/>
            <a:gd name="adj3" fmla="val 187517"/>
            <a:gd name="adj4" fmla="val 50957"/>
            <a:gd name="adj5" fmla="val 564826"/>
            <a:gd name="adj6" fmla="val 96511"/>
          </a:avLst>
        </a:prstGeom>
        <a:ln/>
      </xdr:spPr>
      <xdr:style>
        <a:lnRef idx="1">
          <a:schemeClr val="accent3"/>
        </a:lnRef>
        <a:fillRef idx="2">
          <a:schemeClr val="accent3"/>
        </a:fillRef>
        <a:effectRef idx="1">
          <a:schemeClr val="accent3"/>
        </a:effectRef>
        <a:fontRef idx="minor">
          <a:schemeClr val="dk1"/>
        </a:fontRef>
      </xdr:style>
      <xdr:txBody>
        <a:bodyPr vertOverflow="clip" rtlCol="0" anchor="ctr"/>
        <a:lstStyle/>
        <a:p>
          <a:pPr algn="l"/>
          <a:r>
            <a:rPr kumimoji="1" lang="ja-JP" altLang="en-US" sz="1600" b="1"/>
            <a:t>このセルに、対応する農薬マスクの種類が表示される。</a:t>
          </a:r>
        </a:p>
      </xdr:txBody>
    </xdr:sp>
    <xdr:clientData/>
  </xdr:twoCellAnchor>
  <xdr:twoCellAnchor>
    <xdr:from>
      <xdr:col>0</xdr:col>
      <xdr:colOff>57148</xdr:colOff>
      <xdr:row>0</xdr:row>
      <xdr:rowOff>1</xdr:rowOff>
    </xdr:from>
    <xdr:to>
      <xdr:col>2</xdr:col>
      <xdr:colOff>25399</xdr:colOff>
      <xdr:row>1</xdr:row>
      <xdr:rowOff>38101</xdr:rowOff>
    </xdr:to>
    <xdr:sp macro="" textlink="">
      <xdr:nvSpPr>
        <xdr:cNvPr id="12" name="横巻き 11">
          <a:extLst>
            <a:ext uri="{FF2B5EF4-FFF2-40B4-BE49-F238E27FC236}">
              <a16:creationId xmlns:a16="http://schemas.microsoft.com/office/drawing/2014/main" id="{00000000-0008-0000-0400-00000C000000}"/>
            </a:ext>
          </a:extLst>
        </xdr:cNvPr>
        <xdr:cNvSpPr/>
      </xdr:nvSpPr>
      <xdr:spPr>
        <a:xfrm>
          <a:off x="57148" y="1"/>
          <a:ext cx="9290051" cy="863600"/>
        </a:xfrm>
        <a:prstGeom prst="horizontalScroll">
          <a:avLst/>
        </a:prstGeom>
        <a:ln/>
        <a:scene3d>
          <a:camera prst="obliqueTopLeft"/>
          <a:lightRig rig="threePt" dir="t"/>
        </a:scene3d>
      </xdr:spPr>
      <xdr:style>
        <a:lnRef idx="1">
          <a:schemeClr val="accent3"/>
        </a:lnRef>
        <a:fillRef idx="2">
          <a:schemeClr val="accent3"/>
        </a:fillRef>
        <a:effectRef idx="1">
          <a:schemeClr val="accent3"/>
        </a:effectRef>
        <a:fontRef idx="minor">
          <a:schemeClr val="dk1"/>
        </a:fontRef>
      </xdr:style>
      <xdr:txBody>
        <a:bodyPr vertOverflow="clip" rtlCol="0" anchor="ctr"/>
        <a:lstStyle/>
        <a:p>
          <a:pPr algn="ctr"/>
          <a:r>
            <a:rPr kumimoji="1" lang="ja-JP" altLang="en-US" sz="2000">
              <a:latin typeface="+mn-ea"/>
              <a:ea typeface="+mn-ea"/>
            </a:rPr>
            <a:t>検　索　の　方　法</a:t>
          </a:r>
        </a:p>
      </xdr:txBody>
    </xdr:sp>
    <xdr:clientData/>
  </xdr:twoCellAnchor>
  <xdr:twoCellAnchor>
    <xdr:from>
      <xdr:col>1</xdr:col>
      <xdr:colOff>2730500</xdr:colOff>
      <xdr:row>13</xdr:row>
      <xdr:rowOff>1460500</xdr:rowOff>
    </xdr:from>
    <xdr:to>
      <xdr:col>1</xdr:col>
      <xdr:colOff>4800599</xdr:colOff>
      <xdr:row>13</xdr:row>
      <xdr:rowOff>3352800</xdr:rowOff>
    </xdr:to>
    <xdr:sp macro="" textlink="">
      <xdr:nvSpPr>
        <xdr:cNvPr id="14" name="線吹き出し 2 (枠付き) 13">
          <a:extLst>
            <a:ext uri="{FF2B5EF4-FFF2-40B4-BE49-F238E27FC236}">
              <a16:creationId xmlns:a16="http://schemas.microsoft.com/office/drawing/2014/main" id="{00000000-0008-0000-0400-00000E000000}"/>
            </a:ext>
          </a:extLst>
        </xdr:cNvPr>
        <xdr:cNvSpPr/>
      </xdr:nvSpPr>
      <xdr:spPr>
        <a:xfrm>
          <a:off x="2997200" y="15455900"/>
          <a:ext cx="2070099" cy="1892300"/>
        </a:xfrm>
        <a:prstGeom prst="borderCallout2">
          <a:avLst>
            <a:gd name="adj1" fmla="val 98726"/>
            <a:gd name="adj2" fmla="val 51671"/>
            <a:gd name="adj3" fmla="val 187517"/>
            <a:gd name="adj4" fmla="val 50957"/>
            <a:gd name="adj5" fmla="val 292221"/>
            <a:gd name="adj6" fmla="val 108916"/>
          </a:avLst>
        </a:prstGeom>
        <a:ln/>
      </xdr:spPr>
      <xdr:style>
        <a:lnRef idx="1">
          <a:schemeClr val="dk1"/>
        </a:lnRef>
        <a:fillRef idx="2">
          <a:schemeClr val="dk1"/>
        </a:fillRef>
        <a:effectRef idx="1">
          <a:schemeClr val="dk1"/>
        </a:effectRef>
        <a:fontRef idx="minor">
          <a:schemeClr val="dk1"/>
        </a:fontRef>
      </xdr:style>
      <xdr:txBody>
        <a:bodyPr vertOverflow="clip" rtlCol="0" anchor="ctr"/>
        <a:lstStyle/>
        <a:p>
          <a:pPr algn="l"/>
          <a:r>
            <a:rPr kumimoji="1" lang="ja-JP" altLang="en-US" sz="1600" b="1"/>
            <a:t>このセルに対応する農薬の濃度が表示される。混合剤では最初に表示されている成分の濃度。</a:t>
          </a:r>
        </a:p>
      </xdr:txBody>
    </xdr:sp>
    <xdr:clientData/>
  </xdr:twoCellAnchor>
  <xdr:twoCellAnchor>
    <xdr:from>
      <xdr:col>1</xdr:col>
      <xdr:colOff>6413500</xdr:colOff>
      <xdr:row>12</xdr:row>
      <xdr:rowOff>50800</xdr:rowOff>
    </xdr:from>
    <xdr:to>
      <xdr:col>1</xdr:col>
      <xdr:colOff>8877299</xdr:colOff>
      <xdr:row>13</xdr:row>
      <xdr:rowOff>984250</xdr:rowOff>
    </xdr:to>
    <xdr:sp macro="" textlink="">
      <xdr:nvSpPr>
        <xdr:cNvPr id="15" name="線吹き出し 2 (枠付き) 14">
          <a:extLst>
            <a:ext uri="{FF2B5EF4-FFF2-40B4-BE49-F238E27FC236}">
              <a16:creationId xmlns:a16="http://schemas.microsoft.com/office/drawing/2014/main" id="{00000000-0008-0000-0400-00000F000000}"/>
            </a:ext>
          </a:extLst>
        </xdr:cNvPr>
        <xdr:cNvSpPr/>
      </xdr:nvSpPr>
      <xdr:spPr>
        <a:xfrm>
          <a:off x="6680200" y="13766800"/>
          <a:ext cx="2463799" cy="1212850"/>
        </a:xfrm>
        <a:prstGeom prst="borderCallout2">
          <a:avLst>
            <a:gd name="adj1" fmla="val 95585"/>
            <a:gd name="adj2" fmla="val 101004"/>
            <a:gd name="adj3" fmla="val 186470"/>
            <a:gd name="adj4" fmla="val 78957"/>
            <a:gd name="adj5" fmla="val 600379"/>
            <a:gd name="adj6" fmla="val 82997"/>
          </a:avLst>
        </a:prstGeom>
        <a:ln/>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l"/>
          <a:r>
            <a:rPr kumimoji="1" lang="ja-JP" altLang="en-US" sz="1600" b="1"/>
            <a:t>このセルに対応する農薬の情報が表示される。保護メガネの要否など。</a:t>
          </a:r>
        </a:p>
      </xdr:txBody>
    </xdr:sp>
    <xdr:clientData/>
  </xdr:twoCellAnchor>
  <xdr:twoCellAnchor>
    <xdr:from>
      <xdr:col>0</xdr:col>
      <xdr:colOff>203200</xdr:colOff>
      <xdr:row>12</xdr:row>
      <xdr:rowOff>22224</xdr:rowOff>
    </xdr:from>
    <xdr:to>
      <xdr:col>1</xdr:col>
      <xdr:colOff>1981201</xdr:colOff>
      <xdr:row>13</xdr:row>
      <xdr:rowOff>1015999</xdr:rowOff>
    </xdr:to>
    <xdr:sp macro="" textlink="">
      <xdr:nvSpPr>
        <xdr:cNvPr id="21" name="線吹き出し 2 (枠付き) 20">
          <a:extLst>
            <a:ext uri="{FF2B5EF4-FFF2-40B4-BE49-F238E27FC236}">
              <a16:creationId xmlns:a16="http://schemas.microsoft.com/office/drawing/2014/main" id="{00000000-0008-0000-0400-000015000000}"/>
            </a:ext>
          </a:extLst>
        </xdr:cNvPr>
        <xdr:cNvSpPr/>
      </xdr:nvSpPr>
      <xdr:spPr>
        <a:xfrm>
          <a:off x="203200" y="13690599"/>
          <a:ext cx="2044701" cy="1270000"/>
        </a:xfrm>
        <a:prstGeom prst="borderCallout2">
          <a:avLst>
            <a:gd name="adj1" fmla="val 100864"/>
            <a:gd name="adj2" fmla="val 49189"/>
            <a:gd name="adj3" fmla="val 198412"/>
            <a:gd name="adj4" fmla="val 46767"/>
            <a:gd name="adj5" fmla="val 498579"/>
            <a:gd name="adj6" fmla="val 117778"/>
          </a:avLst>
        </a:prstGeom>
        <a:ln/>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600" b="1"/>
            <a:t>このセルに農薬商品名を入力し、「</a:t>
          </a:r>
          <a:r>
            <a:rPr kumimoji="1" lang="en-US" altLang="ja-JP" sz="1600" b="1"/>
            <a:t>Enter</a:t>
          </a:r>
          <a:r>
            <a:rPr kumimoji="1" lang="ja-JP" altLang="en-US" sz="1600" b="1"/>
            <a:t>」キーを押します</a:t>
          </a:r>
          <a:r>
            <a:rPr kumimoji="1" lang="ja-JP" altLang="en-US" sz="1100"/>
            <a:t>。</a:t>
          </a:r>
        </a:p>
      </xdr:txBody>
    </xdr:sp>
    <xdr:clientData/>
  </xdr:twoCellAnchor>
  <xdr:twoCellAnchor>
    <xdr:from>
      <xdr:col>1</xdr:col>
      <xdr:colOff>38100</xdr:colOff>
      <xdr:row>6</xdr:row>
      <xdr:rowOff>558800</xdr:rowOff>
    </xdr:from>
    <xdr:to>
      <xdr:col>1</xdr:col>
      <xdr:colOff>2765424</xdr:colOff>
      <xdr:row>6</xdr:row>
      <xdr:rowOff>1781175</xdr:rowOff>
    </xdr:to>
    <xdr:sp macro="" textlink="">
      <xdr:nvSpPr>
        <xdr:cNvPr id="22" name="線吹き出し 2 (枠付き) 21">
          <a:extLst>
            <a:ext uri="{FF2B5EF4-FFF2-40B4-BE49-F238E27FC236}">
              <a16:creationId xmlns:a16="http://schemas.microsoft.com/office/drawing/2014/main" id="{00000000-0008-0000-0400-000016000000}"/>
            </a:ext>
          </a:extLst>
        </xdr:cNvPr>
        <xdr:cNvSpPr/>
      </xdr:nvSpPr>
      <xdr:spPr>
        <a:xfrm>
          <a:off x="304800" y="3759200"/>
          <a:ext cx="2727324" cy="1222375"/>
        </a:xfrm>
        <a:prstGeom prst="borderCallout2">
          <a:avLst>
            <a:gd name="adj1" fmla="val 51005"/>
            <a:gd name="adj2" fmla="val 100163"/>
            <a:gd name="adj3" fmla="val 70551"/>
            <a:gd name="adj4" fmla="val 106409"/>
            <a:gd name="adj5" fmla="val 340620"/>
            <a:gd name="adj6" fmla="val 104968"/>
          </a:avLst>
        </a:prstGeom>
        <a:ln>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kumimoji="1" lang="ja-JP" altLang="en-US" sz="1600" b="1"/>
            <a:t>このセルに農薬商品名を入力します。全角で入力。</a:t>
          </a:r>
        </a:p>
        <a:p>
          <a:pPr algn="l"/>
          <a:r>
            <a:rPr kumimoji="1" lang="ja-JP" altLang="en-US" sz="1600" b="1">
              <a:solidFill>
                <a:srgbClr val="FF0000"/>
              </a:solidFill>
            </a:rPr>
            <a:t>このセルのみに入力できます。</a:t>
          </a:r>
        </a:p>
        <a:p>
          <a:pPr algn="l"/>
          <a:r>
            <a:rPr kumimoji="1" lang="en-US" altLang="ja-JP" sz="1600" b="1"/>
            <a:t>※</a:t>
          </a:r>
          <a:endParaRPr kumimoji="1" lang="ja-JP" altLang="en-US" sz="1600" b="1"/>
        </a:p>
      </xdr:txBody>
    </xdr:sp>
    <xdr:clientData/>
  </xdr:twoCellAnchor>
  <xdr:twoCellAnchor>
    <xdr:from>
      <xdr:col>1</xdr:col>
      <xdr:colOff>2184400</xdr:colOff>
      <xdr:row>12</xdr:row>
      <xdr:rowOff>38100</xdr:rowOff>
    </xdr:from>
    <xdr:to>
      <xdr:col>1</xdr:col>
      <xdr:colOff>4006850</xdr:colOff>
      <xdr:row>13</xdr:row>
      <xdr:rowOff>1066799</xdr:rowOff>
    </xdr:to>
    <xdr:sp macro="" textlink="">
      <xdr:nvSpPr>
        <xdr:cNvPr id="23" name="線吹き出し 2 (枠付き) 22">
          <a:extLst>
            <a:ext uri="{FF2B5EF4-FFF2-40B4-BE49-F238E27FC236}">
              <a16:creationId xmlns:a16="http://schemas.microsoft.com/office/drawing/2014/main" id="{00000000-0008-0000-0400-000017000000}"/>
            </a:ext>
          </a:extLst>
        </xdr:cNvPr>
        <xdr:cNvSpPr/>
      </xdr:nvSpPr>
      <xdr:spPr>
        <a:xfrm>
          <a:off x="2451100" y="13706475"/>
          <a:ext cx="1822450" cy="1304924"/>
        </a:xfrm>
        <a:prstGeom prst="borderCallout2">
          <a:avLst>
            <a:gd name="adj1" fmla="val 103384"/>
            <a:gd name="adj2" fmla="val -649"/>
            <a:gd name="adj3" fmla="val 216260"/>
            <a:gd name="adj4" fmla="val 2601"/>
            <a:gd name="adj5" fmla="val 546702"/>
            <a:gd name="adj6" fmla="val 74685"/>
          </a:avLst>
        </a:prstGeom>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kumimoji="1" lang="ja-JP" altLang="en-US" sz="1600" b="1"/>
            <a:t>このセルに農薬名が表示されます。</a:t>
          </a:r>
        </a:p>
      </xdr:txBody>
    </xdr:sp>
    <xdr:clientData/>
  </xdr:twoCellAnchor>
  <xdr:twoCellAnchor>
    <xdr:from>
      <xdr:col>1</xdr:col>
      <xdr:colOff>4229100</xdr:colOff>
      <xdr:row>12</xdr:row>
      <xdr:rowOff>25400</xdr:rowOff>
    </xdr:from>
    <xdr:to>
      <xdr:col>1</xdr:col>
      <xdr:colOff>6184900</xdr:colOff>
      <xdr:row>13</xdr:row>
      <xdr:rowOff>1016000</xdr:rowOff>
    </xdr:to>
    <xdr:sp macro="" textlink="">
      <xdr:nvSpPr>
        <xdr:cNvPr id="24" name="線吹き出し 2 (枠付き) 23">
          <a:extLst>
            <a:ext uri="{FF2B5EF4-FFF2-40B4-BE49-F238E27FC236}">
              <a16:creationId xmlns:a16="http://schemas.microsoft.com/office/drawing/2014/main" id="{00000000-0008-0000-0400-000018000000}"/>
            </a:ext>
          </a:extLst>
        </xdr:cNvPr>
        <xdr:cNvSpPr/>
      </xdr:nvSpPr>
      <xdr:spPr>
        <a:xfrm>
          <a:off x="4495800" y="13693775"/>
          <a:ext cx="1955800" cy="1266825"/>
        </a:xfrm>
        <a:prstGeom prst="borderCallout2">
          <a:avLst>
            <a:gd name="adj1" fmla="val 98726"/>
            <a:gd name="adj2" fmla="val 51671"/>
            <a:gd name="adj3" fmla="val 187517"/>
            <a:gd name="adj4" fmla="val 50957"/>
            <a:gd name="adj5" fmla="val 564826"/>
            <a:gd name="adj6" fmla="val 96511"/>
          </a:avLst>
        </a:prstGeom>
        <a:ln/>
      </xdr:spPr>
      <xdr:style>
        <a:lnRef idx="1">
          <a:schemeClr val="accent3"/>
        </a:lnRef>
        <a:fillRef idx="2">
          <a:schemeClr val="accent3"/>
        </a:fillRef>
        <a:effectRef idx="1">
          <a:schemeClr val="accent3"/>
        </a:effectRef>
        <a:fontRef idx="minor">
          <a:schemeClr val="dk1"/>
        </a:fontRef>
      </xdr:style>
      <xdr:txBody>
        <a:bodyPr vertOverflow="clip" rtlCol="0" anchor="ctr"/>
        <a:lstStyle/>
        <a:p>
          <a:pPr algn="l"/>
          <a:r>
            <a:rPr kumimoji="1" lang="ja-JP" altLang="en-US" sz="1600" b="1"/>
            <a:t>このセルに、対応するマスクの種類が表示されます。</a:t>
          </a:r>
        </a:p>
      </xdr:txBody>
    </xdr:sp>
    <xdr:clientData/>
  </xdr:twoCellAnchor>
  <xdr:twoCellAnchor>
    <xdr:from>
      <xdr:col>0</xdr:col>
      <xdr:colOff>57148</xdr:colOff>
      <xdr:row>0</xdr:row>
      <xdr:rowOff>1</xdr:rowOff>
    </xdr:from>
    <xdr:to>
      <xdr:col>2</xdr:col>
      <xdr:colOff>25399</xdr:colOff>
      <xdr:row>1</xdr:row>
      <xdr:rowOff>38101</xdr:rowOff>
    </xdr:to>
    <xdr:sp macro="" textlink="">
      <xdr:nvSpPr>
        <xdr:cNvPr id="25" name="横巻き 24">
          <a:extLst>
            <a:ext uri="{FF2B5EF4-FFF2-40B4-BE49-F238E27FC236}">
              <a16:creationId xmlns:a16="http://schemas.microsoft.com/office/drawing/2014/main" id="{00000000-0008-0000-0400-000019000000}"/>
            </a:ext>
          </a:extLst>
        </xdr:cNvPr>
        <xdr:cNvSpPr/>
      </xdr:nvSpPr>
      <xdr:spPr>
        <a:xfrm>
          <a:off x="57148" y="1"/>
          <a:ext cx="9283701" cy="857250"/>
        </a:xfrm>
        <a:prstGeom prst="horizontalScroll">
          <a:avLst/>
        </a:prstGeom>
        <a:ln/>
        <a:scene3d>
          <a:camera prst="obliqueTopLeft"/>
          <a:lightRig rig="threePt" dir="t"/>
        </a:scene3d>
      </xdr:spPr>
      <xdr:style>
        <a:lnRef idx="1">
          <a:schemeClr val="accent3"/>
        </a:lnRef>
        <a:fillRef idx="2">
          <a:schemeClr val="accent3"/>
        </a:fillRef>
        <a:effectRef idx="1">
          <a:schemeClr val="accent3"/>
        </a:effectRef>
        <a:fontRef idx="minor">
          <a:schemeClr val="dk1"/>
        </a:fontRef>
      </xdr:style>
      <xdr:txBody>
        <a:bodyPr vertOverflow="clip" rtlCol="0" anchor="ctr"/>
        <a:lstStyle/>
        <a:p>
          <a:pPr algn="ctr"/>
          <a:r>
            <a:rPr kumimoji="1" lang="ja-JP" altLang="en-US" sz="2000">
              <a:latin typeface="+mn-ea"/>
              <a:ea typeface="+mn-ea"/>
            </a:rPr>
            <a:t>検　索　の　方　法</a:t>
          </a:r>
        </a:p>
      </xdr:txBody>
    </xdr:sp>
    <xdr:clientData/>
  </xdr:twoCellAnchor>
  <xdr:twoCellAnchor>
    <xdr:from>
      <xdr:col>1</xdr:col>
      <xdr:colOff>5842001</xdr:colOff>
      <xdr:row>13</xdr:row>
      <xdr:rowOff>1460500</xdr:rowOff>
    </xdr:from>
    <xdr:to>
      <xdr:col>1</xdr:col>
      <xdr:colOff>7607300</xdr:colOff>
      <xdr:row>13</xdr:row>
      <xdr:rowOff>2971800</xdr:rowOff>
    </xdr:to>
    <xdr:sp macro="" textlink="">
      <xdr:nvSpPr>
        <xdr:cNvPr id="26" name="線吹き出し 2 (枠付き) 25">
          <a:extLst>
            <a:ext uri="{FF2B5EF4-FFF2-40B4-BE49-F238E27FC236}">
              <a16:creationId xmlns:a16="http://schemas.microsoft.com/office/drawing/2014/main" id="{00000000-0008-0000-0400-00001A000000}"/>
            </a:ext>
          </a:extLst>
        </xdr:cNvPr>
        <xdr:cNvSpPr/>
      </xdr:nvSpPr>
      <xdr:spPr>
        <a:xfrm>
          <a:off x="6108701" y="15455900"/>
          <a:ext cx="1765299" cy="1511300"/>
        </a:xfrm>
        <a:prstGeom prst="borderCallout2">
          <a:avLst>
            <a:gd name="adj1" fmla="val 98726"/>
            <a:gd name="adj2" fmla="val 51671"/>
            <a:gd name="adj3" fmla="val 187517"/>
            <a:gd name="adj4" fmla="val 50957"/>
            <a:gd name="adj5" fmla="val 357014"/>
            <a:gd name="adj6" fmla="val 78762"/>
          </a:avLst>
        </a:prstGeom>
        <a:ln>
          <a:solidFill>
            <a:srgbClr val="0070C0"/>
          </a:solidFill>
        </a:ln>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l"/>
          <a:r>
            <a:rPr kumimoji="1" lang="ja-JP" altLang="en-US" sz="1600" b="1"/>
            <a:t>このセルに対応する</a:t>
          </a:r>
          <a:r>
            <a:rPr kumimoji="1" lang="ja-JP" altLang="en-US" sz="1600" b="1">
              <a:solidFill>
                <a:srgbClr val="FF0000"/>
              </a:solidFill>
            </a:rPr>
            <a:t>マスクの識別マーク</a:t>
          </a:r>
          <a:r>
            <a:rPr kumimoji="1" lang="ja-JP" altLang="en-US" sz="1600" b="1"/>
            <a:t>が表示されます。</a:t>
          </a:r>
        </a:p>
      </xdr:txBody>
    </xdr:sp>
    <xdr:clientData/>
  </xdr:twoCellAnchor>
  <xdr:twoCellAnchor>
    <xdr:from>
      <xdr:col>1</xdr:col>
      <xdr:colOff>2730500</xdr:colOff>
      <xdr:row>13</xdr:row>
      <xdr:rowOff>1460500</xdr:rowOff>
    </xdr:from>
    <xdr:to>
      <xdr:col>1</xdr:col>
      <xdr:colOff>4800599</xdr:colOff>
      <xdr:row>13</xdr:row>
      <xdr:rowOff>3352800</xdr:rowOff>
    </xdr:to>
    <xdr:sp macro="" textlink="">
      <xdr:nvSpPr>
        <xdr:cNvPr id="27" name="線吹き出し 2 (枠付き) 26">
          <a:extLst>
            <a:ext uri="{FF2B5EF4-FFF2-40B4-BE49-F238E27FC236}">
              <a16:creationId xmlns:a16="http://schemas.microsoft.com/office/drawing/2014/main" id="{00000000-0008-0000-0400-00001B000000}"/>
            </a:ext>
          </a:extLst>
        </xdr:cNvPr>
        <xdr:cNvSpPr/>
      </xdr:nvSpPr>
      <xdr:spPr>
        <a:xfrm>
          <a:off x="2997200" y="15405100"/>
          <a:ext cx="2070099" cy="1892300"/>
        </a:xfrm>
        <a:prstGeom prst="borderCallout2">
          <a:avLst>
            <a:gd name="adj1" fmla="val 98726"/>
            <a:gd name="adj2" fmla="val 51671"/>
            <a:gd name="adj3" fmla="val 187517"/>
            <a:gd name="adj4" fmla="val 50957"/>
            <a:gd name="adj5" fmla="val 292221"/>
            <a:gd name="adj6" fmla="val 108916"/>
          </a:avLst>
        </a:prstGeom>
        <a:ln/>
      </xdr:spPr>
      <xdr:style>
        <a:lnRef idx="1">
          <a:schemeClr val="dk1"/>
        </a:lnRef>
        <a:fillRef idx="2">
          <a:schemeClr val="dk1"/>
        </a:fillRef>
        <a:effectRef idx="1">
          <a:schemeClr val="dk1"/>
        </a:effectRef>
        <a:fontRef idx="minor">
          <a:schemeClr val="dk1"/>
        </a:fontRef>
      </xdr:style>
      <xdr:txBody>
        <a:bodyPr vertOverflow="clip" rtlCol="0" anchor="ctr"/>
        <a:lstStyle/>
        <a:p>
          <a:pPr algn="l"/>
          <a:r>
            <a:rPr kumimoji="1" lang="ja-JP" altLang="en-US" sz="1600" b="1"/>
            <a:t>このセルに対応する農薬の濃度が表示されます。混合剤では最初に表示されている成分の濃度。</a:t>
          </a:r>
        </a:p>
      </xdr:txBody>
    </xdr:sp>
    <xdr:clientData/>
  </xdr:twoCellAnchor>
  <xdr:twoCellAnchor>
    <xdr:from>
      <xdr:col>1</xdr:col>
      <xdr:colOff>6413500</xdr:colOff>
      <xdr:row>12</xdr:row>
      <xdr:rowOff>50800</xdr:rowOff>
    </xdr:from>
    <xdr:to>
      <xdr:col>1</xdr:col>
      <xdr:colOff>8877299</xdr:colOff>
      <xdr:row>13</xdr:row>
      <xdr:rowOff>984250</xdr:rowOff>
    </xdr:to>
    <xdr:sp macro="" textlink="">
      <xdr:nvSpPr>
        <xdr:cNvPr id="28" name="線吹き出し 2 (枠付き) 27">
          <a:extLst>
            <a:ext uri="{FF2B5EF4-FFF2-40B4-BE49-F238E27FC236}">
              <a16:creationId xmlns:a16="http://schemas.microsoft.com/office/drawing/2014/main" id="{00000000-0008-0000-0400-00001C000000}"/>
            </a:ext>
          </a:extLst>
        </xdr:cNvPr>
        <xdr:cNvSpPr/>
      </xdr:nvSpPr>
      <xdr:spPr>
        <a:xfrm>
          <a:off x="6680200" y="13719175"/>
          <a:ext cx="2463799" cy="1209675"/>
        </a:xfrm>
        <a:prstGeom prst="borderCallout2">
          <a:avLst>
            <a:gd name="adj1" fmla="val 95585"/>
            <a:gd name="adj2" fmla="val 101004"/>
            <a:gd name="adj3" fmla="val 186470"/>
            <a:gd name="adj4" fmla="val 78957"/>
            <a:gd name="adj5" fmla="val 600379"/>
            <a:gd name="adj6" fmla="val 82997"/>
          </a:avLst>
        </a:prstGeom>
        <a:ln/>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l"/>
          <a:r>
            <a:rPr kumimoji="1" lang="ja-JP" altLang="en-US" sz="1600" b="1"/>
            <a:t>このセルに対応する農薬の情報が表示されます。</a:t>
          </a:r>
        </a:p>
      </xdr:txBody>
    </xdr:sp>
    <xdr:clientData/>
  </xdr:twoCellAnchor>
  <xdr:twoCellAnchor>
    <xdr:from>
      <xdr:col>1</xdr:col>
      <xdr:colOff>3098800</xdr:colOff>
      <xdr:row>6</xdr:row>
      <xdr:rowOff>2273300</xdr:rowOff>
    </xdr:from>
    <xdr:to>
      <xdr:col>1</xdr:col>
      <xdr:colOff>7378700</xdr:colOff>
      <xdr:row>6</xdr:row>
      <xdr:rowOff>3403600</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3365500" y="5486400"/>
          <a:ext cx="4279900" cy="1130300"/>
        </a:xfrm>
        <a:prstGeom prst="rect">
          <a:avLst/>
        </a:prstGeom>
        <a:solidFill>
          <a:schemeClr val="accent6">
            <a:lumMod val="20000"/>
            <a:lumOff val="80000"/>
          </a:schemeClr>
        </a:solidFill>
        <a:ln w="38100" cmpd="sng">
          <a:solidFill>
            <a:srgbClr val="FF0000"/>
          </a:solidFill>
        </a:ln>
        <a:effectLst>
          <a:glow rad="101600">
            <a:schemeClr val="accent2">
              <a:satMod val="175000"/>
              <a:alpha val="40000"/>
            </a:schemeClr>
          </a:glo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　別の農薬を続けて検索する場合は、　　　</a:t>
          </a:r>
          <a:endParaRPr kumimoji="1" lang="en-US" altLang="ja-JP" sz="1800"/>
        </a:p>
        <a:p>
          <a:r>
            <a:rPr kumimoji="1" lang="ja-JP" altLang="en-US" sz="1800"/>
            <a:t>　　このセルを</a:t>
          </a:r>
          <a:r>
            <a:rPr kumimoji="1" lang="ja-JP" altLang="en-US" sz="1800">
              <a:solidFill>
                <a:srgbClr val="FF0000"/>
              </a:solidFill>
            </a:rPr>
            <a:t>「</a:t>
          </a:r>
          <a:r>
            <a:rPr kumimoji="1" lang="en-US" altLang="ja-JP" sz="1800">
              <a:solidFill>
                <a:srgbClr val="FF0000"/>
              </a:solidFill>
            </a:rPr>
            <a:t>Delete</a:t>
          </a:r>
          <a:r>
            <a:rPr kumimoji="1" lang="ja-JP" altLang="en-US" sz="1800">
              <a:solidFill>
                <a:srgbClr val="FF0000"/>
              </a:solidFill>
            </a:rPr>
            <a:t>」キーでクリアして　</a:t>
          </a:r>
          <a:endParaRPr kumimoji="1" lang="en-US" altLang="ja-JP" sz="1800">
            <a:solidFill>
              <a:srgbClr val="FF0000"/>
            </a:solidFill>
          </a:endParaRPr>
        </a:p>
        <a:p>
          <a:r>
            <a:rPr kumimoji="1" lang="ja-JP" altLang="en-US" sz="1800">
              <a:solidFill>
                <a:srgbClr val="FF0000"/>
              </a:solidFill>
            </a:rPr>
            <a:t>　　から</a:t>
          </a:r>
          <a:r>
            <a:rPr kumimoji="1" lang="ja-JP" altLang="en-US" sz="1800"/>
            <a:t>、新たな農薬商品名を入力します。</a:t>
          </a:r>
        </a:p>
      </xdr:txBody>
    </xdr:sp>
    <xdr:clientData/>
  </xdr:twoCellAnchor>
  <xdr:twoCellAnchor>
    <xdr:from>
      <xdr:col>1</xdr:col>
      <xdr:colOff>355600</xdr:colOff>
      <xdr:row>6</xdr:row>
      <xdr:rowOff>1524000</xdr:rowOff>
    </xdr:from>
    <xdr:to>
      <xdr:col>1</xdr:col>
      <xdr:colOff>3098800</xdr:colOff>
      <xdr:row>6</xdr:row>
      <xdr:rowOff>2838450</xdr:rowOff>
    </xdr:to>
    <xdr:cxnSp macro="">
      <xdr:nvCxnSpPr>
        <xdr:cNvPr id="32" name="カギ線コネクタ 31">
          <a:extLst>
            <a:ext uri="{FF2B5EF4-FFF2-40B4-BE49-F238E27FC236}">
              <a16:creationId xmlns:a16="http://schemas.microsoft.com/office/drawing/2014/main" id="{00000000-0008-0000-0400-000020000000}"/>
            </a:ext>
          </a:extLst>
        </xdr:cNvPr>
        <xdr:cNvCxnSpPr>
          <a:endCxn id="31" idx="1"/>
        </xdr:cNvCxnSpPr>
      </xdr:nvCxnSpPr>
      <xdr:spPr>
        <a:xfrm>
          <a:off x="622300" y="4737100"/>
          <a:ext cx="2743200" cy="1314450"/>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8499481</xdr:colOff>
      <xdr:row>20</xdr:row>
      <xdr:rowOff>223680</xdr:rowOff>
    </xdr:from>
    <xdr:to>
      <xdr:col>1</xdr:col>
      <xdr:colOff>9019156</xdr:colOff>
      <xdr:row>20</xdr:row>
      <xdr:rowOff>520700</xdr:rowOff>
    </xdr:to>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6181" y="26334880"/>
          <a:ext cx="519675" cy="297020"/>
        </a:xfrm>
        <a:prstGeom prst="rect">
          <a:avLst/>
        </a:prstGeom>
      </xdr:spPr>
    </xdr:pic>
    <xdr:clientData/>
  </xdr:twoCellAnchor>
  <xdr:twoCellAnchor editAs="oneCell">
    <xdr:from>
      <xdr:col>1</xdr:col>
      <xdr:colOff>2374900</xdr:colOff>
      <xdr:row>20</xdr:row>
      <xdr:rowOff>1831738</xdr:rowOff>
    </xdr:from>
    <xdr:to>
      <xdr:col>1</xdr:col>
      <xdr:colOff>4312417</xdr:colOff>
      <xdr:row>20</xdr:row>
      <xdr:rowOff>2933700</xdr:rowOff>
    </xdr:to>
    <xdr:pic>
      <xdr:nvPicPr>
        <xdr:cNvPr id="35" name="図 34">
          <a:extLst>
            <a:ext uri="{FF2B5EF4-FFF2-40B4-BE49-F238E27FC236}">
              <a16:creationId xmlns:a16="http://schemas.microsoft.com/office/drawing/2014/main" id="{5130691F-908B-ED22-3E22-96CBF4D0DDB7}"/>
            </a:ext>
          </a:extLst>
        </xdr:cNvPr>
        <xdr:cNvPicPr>
          <a:picLocks noChangeAspect="1"/>
        </xdr:cNvPicPr>
      </xdr:nvPicPr>
      <xdr:blipFill rotWithShape="1">
        <a:blip xmlns:r="http://schemas.openxmlformats.org/officeDocument/2006/relationships" r:embed="rId4"/>
        <a:srcRect l="45238" t="25780" r="24286" b="42220"/>
        <a:stretch/>
      </xdr:blipFill>
      <xdr:spPr>
        <a:xfrm>
          <a:off x="2641600" y="27942938"/>
          <a:ext cx="1937517" cy="11019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19"/>
  <sheetViews>
    <sheetView showRowColHeaders="0" showZeros="0" tabSelected="1" zoomScale="70" zoomScaleNormal="70" zoomScaleSheetLayoutView="75" zoomScalePageLayoutView="75" workbookViewId="0">
      <selection activeCell="B5" sqref="B5:D5"/>
    </sheetView>
  </sheetViews>
  <sheetFormatPr defaultColWidth="8.90625" defaultRowHeight="13" x14ac:dyDescent="0.2"/>
  <cols>
    <col min="1" max="1" width="15.7265625" style="25" customWidth="1"/>
    <col min="2" max="2" width="49" style="25" customWidth="1"/>
    <col min="3" max="3" width="47.453125" style="25" customWidth="1"/>
    <col min="4" max="4" width="13.6328125" style="25" customWidth="1"/>
    <col min="5" max="5" width="44.7265625" style="25" customWidth="1"/>
    <col min="6" max="6" width="15.7265625" style="25" customWidth="1"/>
    <col min="7" max="7" width="27.08984375" style="25" customWidth="1"/>
    <col min="8" max="8" width="20.36328125" style="25" customWidth="1"/>
    <col min="9" max="16384" width="8.90625" style="25"/>
  </cols>
  <sheetData>
    <row r="1" spans="1:8" ht="3.75" customHeight="1" thickBot="1" x14ac:dyDescent="0.25">
      <c r="A1" s="107"/>
      <c r="B1" s="107"/>
      <c r="C1" s="107"/>
      <c r="D1" s="107"/>
      <c r="E1" s="107"/>
      <c r="F1" s="107"/>
      <c r="G1" s="107"/>
    </row>
    <row r="2" spans="1:8" ht="51" customHeight="1" thickTop="1" thickBot="1" x14ac:dyDescent="0.25">
      <c r="A2" s="104" t="s">
        <v>6996</v>
      </c>
      <c r="B2" s="105"/>
      <c r="C2" s="105"/>
      <c r="D2" s="105"/>
      <c r="E2" s="105"/>
      <c r="F2" s="105"/>
      <c r="G2" s="106"/>
    </row>
    <row r="3" spans="1:8" ht="2.25" customHeight="1" thickTop="1" x14ac:dyDescent="0.2">
      <c r="A3" s="26"/>
      <c r="B3" s="26"/>
      <c r="C3" s="26"/>
      <c r="D3" s="26"/>
      <c r="E3" s="26"/>
      <c r="F3" s="26"/>
      <c r="G3" s="26"/>
    </row>
    <row r="4" spans="1:8" ht="47.25" customHeight="1" thickBot="1" x14ac:dyDescent="0.25">
      <c r="A4" s="26"/>
      <c r="B4" s="109" t="s">
        <v>4040</v>
      </c>
      <c r="C4" s="110"/>
      <c r="D4" s="110"/>
      <c r="E4" s="27"/>
      <c r="F4" s="108"/>
      <c r="G4" s="108"/>
    </row>
    <row r="5" spans="1:8" ht="45" customHeight="1" thickBot="1" x14ac:dyDescent="0.25">
      <c r="A5" s="28" t="s">
        <v>4</v>
      </c>
      <c r="B5" s="111"/>
      <c r="C5" s="112"/>
      <c r="D5" s="113"/>
      <c r="E5" s="27"/>
      <c r="F5" s="108"/>
      <c r="G5" s="108"/>
      <c r="H5"/>
    </row>
    <row r="6" spans="1:8" ht="8.25" customHeight="1" thickBot="1" x14ac:dyDescent="0.25">
      <c r="A6" s="29"/>
      <c r="B6" s="57" t="s">
        <v>6786</v>
      </c>
      <c r="C6" s="29"/>
      <c r="D6" s="29"/>
      <c r="E6" s="29"/>
      <c r="F6" s="29"/>
      <c r="H6"/>
    </row>
    <row r="7" spans="1:8" s="37" customFormat="1" ht="43.5" customHeight="1" thickTop="1" thickBot="1" x14ac:dyDescent="0.25">
      <c r="A7" s="30"/>
      <c r="B7" s="31" t="s">
        <v>1</v>
      </c>
      <c r="C7" s="32" t="s">
        <v>2262</v>
      </c>
      <c r="D7" s="33" t="s">
        <v>2256</v>
      </c>
      <c r="E7" s="34" t="s">
        <v>2258</v>
      </c>
      <c r="F7" s="35" t="s">
        <v>61</v>
      </c>
      <c r="G7" s="36" t="s">
        <v>2257</v>
      </c>
    </row>
    <row r="8" spans="1:8" ht="121.5" customHeight="1" thickTop="1" thickBot="1" x14ac:dyDescent="0.25">
      <c r="A8" s="38" t="s">
        <v>6</v>
      </c>
      <c r="B8" s="39" t="str">
        <f>IF(ISBLANK(B5),"検索ワード未入力",IFERROR(VLOOKUP("*"&amp;$B$5&amp;"*",リスト!$B2:$G9416,3,FALSE),"検索結果無し"))</f>
        <v>検索ワード未入力</v>
      </c>
      <c r="C8" s="40" t="str">
        <f>IF(ISBLANK(B5),"検索ワード未入力",IFERROR(VLOOKUP("*"&amp;$B$5&amp;"*",リスト!$B2:$G9416,2,FALSE),"検索結果無し"))</f>
        <v>検索ワード未入力</v>
      </c>
      <c r="D8" s="41" t="str">
        <f>IF(ISBLANK(B5),"検索ワード未入力",IFERROR(VLOOKUP("*"&amp;$B$5&amp;"*",リスト!$B2:$G9416,6,FALSE),"検索結果無し"))</f>
        <v>検索ワード未入力</v>
      </c>
      <c r="E8" s="42" t="str">
        <f>IF(ISBLANK(B5),"検索ワード未入力",IFERROR(VLOOKUP("*"&amp;$B$5&amp;"*",リスト!$B2:$G9414,4,FALSE),"検索結果無し"))</f>
        <v>検索ワード未入力</v>
      </c>
      <c r="F8" s="43" t="str">
        <f>VLOOKUP($E$8,マスク画像!$A$8:$B$12,2,FALSE)</f>
        <v>検索結果無し</v>
      </c>
      <c r="G8" s="44" t="str">
        <f>IF(ISBLANK(B5),"検索ワード未入力",IFERROR(VLOOKUP("*"&amp;$B$5&amp;"*",リスト!$B2:$G9416,5,FALSE),"検索結果無し"))</f>
        <v>検索ワード未入力</v>
      </c>
    </row>
    <row r="9" spans="1:8" ht="123" customHeight="1" thickTop="1" thickBot="1" x14ac:dyDescent="0.25">
      <c r="A9" s="38" t="s">
        <v>5</v>
      </c>
      <c r="B9" s="45" t="str">
        <f ca="1">IF(ISBLANK(B5),"検索ワード未入力",IFERROR(VLOOKUP("*"&amp;$B$5&amp;"*",OFFSET(リスト!$B$1,MATCH("*"&amp;$B$5&amp;"*",リスト!$B:$B,0),0,10000,3),3,FALSE),"検索結果無し"))</f>
        <v>検索ワード未入力</v>
      </c>
      <c r="C9" s="46" t="str">
        <f ca="1">IF(ISBLANK(B5),"検索ワード未入力",IFERROR(VLOOKUP("*"&amp;$B$5&amp;"*",OFFSET(リスト!$B$1,MATCH("*"&amp;$B$5&amp;"*",リスト!$B:$B,0),0,10000,5),2,FALSE),"検索結果無し"))</f>
        <v>検索ワード未入力</v>
      </c>
      <c r="D9" s="47" t="str">
        <f ca="1">IF(ISBLANK(B5),"検索ワード未入力",IFERROR(VLOOKUP("*"&amp;$B$5&amp;"*",OFFSET(リスト!$B$1,MATCH("*"&amp;$B$5&amp;"*",リスト!$B:$B,0),0,10000,6),6,FALSE),"検索結果無し"))</f>
        <v>検索ワード未入力</v>
      </c>
      <c r="E9" s="48" t="str">
        <f ca="1">IF(ISBLANK(B5),"検索ワード未入力",IFERROR(VLOOKUP("*"&amp;$B$5&amp;"*",OFFSET(リスト!$B$1,MATCH("*"&amp;$B$5&amp;"*",リスト!$B:$B,0),0,10000,4),4,FALSE),"検索結果無し"))</f>
        <v>検索ワード未入力</v>
      </c>
      <c r="F9" s="49" t="str">
        <f ca="1">VLOOKUP($E$9,マスク画像!$A$8:$B$12,2,FALSE)</f>
        <v>検索結果無し</v>
      </c>
      <c r="G9" s="44" t="str">
        <f ca="1">IF(ISBLANK(B5),"検索ワード未入力",IFERROR(VLOOKUP("*"&amp;$B$5&amp;"*",OFFSET(リスト!$B$1,MATCH("*"&amp;$B$5&amp;"*",リスト!$B:$B,0),0,10000,5),5,FALSE),"検索結果無し"))</f>
        <v>検索ワード未入力</v>
      </c>
    </row>
    <row r="10" spans="1:8" ht="26.25" customHeight="1" thickTop="1" x14ac:dyDescent="0.2">
      <c r="A10" s="50"/>
      <c r="B10" s="51" t="str">
        <f>IF(ISBLANK(B5),"※検索ワードを入力してください",IF(COUNTIF(リスト!$B:$B,"*"&amp;$B$5&amp;"*")&gt;2,"※検索結果が3件以上あります。検索ワードを見直してください。",""))</f>
        <v>※検索ワードを入力してください</v>
      </c>
      <c r="C10" s="52"/>
      <c r="D10" s="29"/>
      <c r="E10" s="29"/>
      <c r="F10" s="29"/>
      <c r="G10" s="53"/>
    </row>
    <row r="11" spans="1:8" ht="21" customHeight="1" thickBot="1" x14ac:dyDescent="0.25">
      <c r="A11" s="29"/>
      <c r="B11" s="29"/>
      <c r="C11" s="29"/>
      <c r="D11" s="29"/>
      <c r="E11" s="29"/>
      <c r="F11" s="29"/>
      <c r="G11" s="53"/>
    </row>
    <row r="12" spans="1:8" ht="40.5" customHeight="1" thickTop="1" thickBot="1" x14ac:dyDescent="0.25">
      <c r="A12" s="29"/>
      <c r="B12" s="114" t="s">
        <v>6640</v>
      </c>
      <c r="C12" s="115"/>
      <c r="D12" s="115"/>
      <c r="E12" s="115"/>
      <c r="F12" s="116"/>
      <c r="G12" s="73" t="s">
        <v>6997</v>
      </c>
    </row>
    <row r="13" spans="1:8" ht="6" customHeight="1" thickTop="1" thickBot="1" x14ac:dyDescent="0.25">
      <c r="A13" s="29"/>
      <c r="B13" s="29"/>
      <c r="C13" s="29"/>
      <c r="D13" s="29"/>
      <c r="E13" s="29"/>
      <c r="F13" s="29"/>
    </row>
    <row r="14" spans="1:8" ht="14.25" customHeight="1" thickTop="1" x14ac:dyDescent="0.2">
      <c r="A14" s="54"/>
      <c r="B14" s="54"/>
      <c r="C14" s="54"/>
      <c r="D14" s="54"/>
      <c r="E14" s="54"/>
      <c r="F14" s="98"/>
      <c r="G14" s="99"/>
    </row>
    <row r="15" spans="1:8" ht="62.25" customHeight="1" x14ac:dyDescent="0.2">
      <c r="A15" s="54"/>
      <c r="B15" s="54"/>
      <c r="C15" s="54"/>
      <c r="D15" s="54"/>
      <c r="E15" s="54"/>
      <c r="F15" s="100"/>
      <c r="G15" s="101"/>
    </row>
    <row r="16" spans="1:8" ht="14.25" customHeight="1" x14ac:dyDescent="0.2">
      <c r="A16" s="54"/>
      <c r="B16" s="54"/>
      <c r="C16" s="54"/>
      <c r="D16" s="54"/>
      <c r="E16" s="54"/>
      <c r="F16" s="100"/>
      <c r="G16" s="101"/>
    </row>
    <row r="17" spans="2:7" ht="2.25" customHeight="1" x14ac:dyDescent="0.2">
      <c r="F17" s="100"/>
      <c r="G17" s="101"/>
    </row>
    <row r="18" spans="2:7" ht="38.25" customHeight="1" thickBot="1" x14ac:dyDescent="0.25">
      <c r="B18" s="55" t="s">
        <v>2260</v>
      </c>
      <c r="C18" s="56" t="s">
        <v>2261</v>
      </c>
      <c r="D18" s="53"/>
      <c r="E18" s="55" t="s">
        <v>2259</v>
      </c>
      <c r="F18" s="102"/>
      <c r="G18" s="103"/>
    </row>
    <row r="19" spans="2:7" ht="13.5" thickTop="1" x14ac:dyDescent="0.2"/>
  </sheetData>
  <sheetProtection algorithmName="SHA-512" hashValue="5goOzwU495ppQSeMnVC96I2tftXWLMcNL96ev7sS10HGiLTW+LWU6x/MAB8iEerRS9cSP7g2TcFd+6xJ2mIB5A==" saltValue="sKN0ECT4HZ/oCjqUAAZk3g==" spinCount="100000" sheet="1" objects="1" scenarios="1"/>
  <mergeCells count="7">
    <mergeCell ref="F14:G18"/>
    <mergeCell ref="A2:G2"/>
    <mergeCell ref="A1:G1"/>
    <mergeCell ref="F4:G5"/>
    <mergeCell ref="B4:D4"/>
    <mergeCell ref="B5:D5"/>
    <mergeCell ref="B12:F12"/>
  </mergeCells>
  <phoneticPr fontId="1"/>
  <conditionalFormatting sqref="B5 B8:E9 G8:G9 C18">
    <cfRule type="cellIs" dxfId="1" priority="9" operator="notEqual">
      <formula>"検索結果無し"</formula>
    </cfRule>
    <cfRule type="cellIs" dxfId="0" priority="10" operator="equal">
      <formula>"検索結果無し"</formula>
    </cfRule>
  </conditionalFormatting>
  <pageMargins left="0.9055118110236221" right="0.51181102362204722" top="1.5354330708661419" bottom="0.74803149606299213" header="0.51181102362204722" footer="0.31496062992125984"/>
  <pageSetup paperSize="9" scale="59" orientation="landscape" r:id="rId1"/>
  <headerFooter>
    <oddHeader>&amp;C&amp;20農薬の種類と対応マスク検索画面</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G4238"/>
  <sheetViews>
    <sheetView showWhiteSpace="0" view="pageBreakPreview" topLeftCell="C3954" zoomScaleNormal="100" zoomScaleSheetLayoutView="100" workbookViewId="0">
      <selection activeCell="C3979" sqref="C3979"/>
    </sheetView>
  </sheetViews>
  <sheetFormatPr defaultColWidth="15" defaultRowHeight="12" x14ac:dyDescent="0.2"/>
  <cols>
    <col min="1" max="1" width="4.90625" style="79" customWidth="1"/>
    <col min="2" max="2" width="76.6328125" style="79" customWidth="1"/>
    <col min="3" max="3" width="67.6328125" style="79" customWidth="1"/>
    <col min="4" max="4" width="36" style="79" customWidth="1"/>
    <col min="5" max="6" width="25.36328125" style="79" customWidth="1"/>
    <col min="7" max="7" width="19" style="79" customWidth="1"/>
    <col min="8" max="16384" width="15" style="79"/>
  </cols>
  <sheetData>
    <row r="1" spans="1:7" ht="14.15" customHeight="1" thickTop="1" x14ac:dyDescent="0.2">
      <c r="A1" s="58"/>
      <c r="B1" s="74" t="s">
        <v>3</v>
      </c>
      <c r="C1" s="75" t="s">
        <v>0</v>
      </c>
      <c r="D1" s="76" t="s">
        <v>1</v>
      </c>
      <c r="E1" s="76" t="s">
        <v>2</v>
      </c>
      <c r="F1" s="77" t="s">
        <v>2257</v>
      </c>
      <c r="G1" s="78" t="s">
        <v>52</v>
      </c>
    </row>
    <row r="2" spans="1:7" ht="14.15" customHeight="1" x14ac:dyDescent="0.2">
      <c r="A2" s="68"/>
      <c r="B2" s="68" t="str">
        <f t="shared" ref="B2:B29" si="0">C2&amp;D2</f>
        <v>１－ナフタレン酢酸ナトリウム液剤ア―クランド液剤</v>
      </c>
      <c r="C2" s="80" t="s">
        <v>69</v>
      </c>
      <c r="D2" s="58" t="s">
        <v>4055</v>
      </c>
      <c r="E2" s="80" t="s">
        <v>6465</v>
      </c>
      <c r="F2" s="80"/>
      <c r="G2" s="60" t="s">
        <v>70</v>
      </c>
    </row>
    <row r="3" spans="1:7" ht="14.15" customHeight="1" x14ac:dyDescent="0.2">
      <c r="A3" s="68"/>
      <c r="B3" s="68" t="str">
        <f t="shared" si="0"/>
        <v>１－ナフタレン酢酸ナトリウム水溶剤タ―ム水溶剤</v>
      </c>
      <c r="C3" s="80" t="s">
        <v>71</v>
      </c>
      <c r="D3" s="58" t="s">
        <v>4056</v>
      </c>
      <c r="E3" s="80" t="s">
        <v>6465</v>
      </c>
      <c r="F3" s="80"/>
      <c r="G3" s="60" t="s">
        <v>72</v>
      </c>
    </row>
    <row r="4" spans="1:7" ht="14.15" customHeight="1" x14ac:dyDescent="0.2">
      <c r="A4" s="68"/>
      <c r="B4" s="68" t="str">
        <f t="shared" si="0"/>
        <v>１－ナフタレン酢酸ナトリウム水溶剤ヒオモン水溶剤</v>
      </c>
      <c r="C4" s="80" t="s">
        <v>71</v>
      </c>
      <c r="D4" s="58" t="s">
        <v>2900</v>
      </c>
      <c r="E4" s="81" t="s">
        <v>3171</v>
      </c>
      <c r="F4" s="80"/>
      <c r="G4" s="60" t="s">
        <v>73</v>
      </c>
    </row>
    <row r="5" spans="1:7" ht="14.15" customHeight="1" x14ac:dyDescent="0.2">
      <c r="A5" s="68"/>
      <c r="B5" s="68" t="str">
        <f t="shared" si="0"/>
        <v>１－ナフチルアセトアミド塗布剤ル―トン</v>
      </c>
      <c r="C5" s="80" t="s">
        <v>74</v>
      </c>
      <c r="D5" s="58" t="s">
        <v>4057</v>
      </c>
      <c r="E5" s="81" t="s">
        <v>3171</v>
      </c>
      <c r="F5" s="80"/>
      <c r="G5" s="58" t="s">
        <v>75</v>
      </c>
    </row>
    <row r="6" spans="1:7" ht="14.15" customHeight="1" x14ac:dyDescent="0.2">
      <c r="A6" s="68"/>
      <c r="B6" s="68" t="str">
        <f t="shared" si="0"/>
        <v>１－メチルシクロプロペンくん蒸剤スマ―トフレッシュくん蒸剤</v>
      </c>
      <c r="C6" s="80" t="s">
        <v>76</v>
      </c>
      <c r="D6" s="58" t="s">
        <v>4058</v>
      </c>
      <c r="E6" s="80" t="s">
        <v>3171</v>
      </c>
      <c r="F6" s="80"/>
      <c r="G6" s="58" t="s">
        <v>77</v>
      </c>
    </row>
    <row r="7" spans="1:7" ht="14.15" customHeight="1" x14ac:dyDescent="0.2">
      <c r="A7" s="68"/>
      <c r="B7" s="68" t="str">
        <f t="shared" si="0"/>
        <v>２，４－ＰＡ液剤２，４－Ｄ「石原」アミン塩</v>
      </c>
      <c r="C7" s="80" t="s">
        <v>78</v>
      </c>
      <c r="D7" s="58" t="s">
        <v>3172</v>
      </c>
      <c r="E7" s="80" t="s">
        <v>6465</v>
      </c>
      <c r="F7" s="80"/>
      <c r="G7" s="58" t="s">
        <v>79</v>
      </c>
    </row>
    <row r="8" spans="1:7" ht="14.15" customHeight="1" x14ac:dyDescent="0.2">
      <c r="A8" s="68"/>
      <c r="B8" s="68" t="str">
        <f t="shared" si="0"/>
        <v>４－ＣＰＡ液剤石原トマトト―ン</v>
      </c>
      <c r="C8" s="80" t="s">
        <v>81</v>
      </c>
      <c r="D8" s="58" t="s">
        <v>4059</v>
      </c>
      <c r="E8" s="80" t="s">
        <v>6465</v>
      </c>
      <c r="F8" s="80"/>
      <c r="G8" s="58" t="s">
        <v>82</v>
      </c>
    </row>
    <row r="9" spans="1:7" ht="14.15" customHeight="1" x14ac:dyDescent="0.2">
      <c r="A9" s="68"/>
      <c r="B9" s="68" t="str">
        <f t="shared" si="0"/>
        <v>４－ＣＰＡ液剤日産トマトト―ン</v>
      </c>
      <c r="C9" s="80" t="s">
        <v>81</v>
      </c>
      <c r="D9" s="58" t="s">
        <v>4060</v>
      </c>
      <c r="E9" s="80" t="s">
        <v>6465</v>
      </c>
      <c r="F9" s="80"/>
      <c r="G9" s="58" t="s">
        <v>82</v>
      </c>
    </row>
    <row r="10" spans="1:7" ht="14.15" customHeight="1" x14ac:dyDescent="0.2">
      <c r="A10" s="68"/>
      <c r="B10" s="68" t="str">
        <f t="shared" si="0"/>
        <v>４－ＣＰＡ液剤日産トマトト―ンスプレ―</v>
      </c>
      <c r="C10" s="80" t="s">
        <v>81</v>
      </c>
      <c r="D10" s="58" t="s">
        <v>4061</v>
      </c>
      <c r="E10" s="80" t="s">
        <v>6465</v>
      </c>
      <c r="F10" s="80"/>
      <c r="G10" s="58" t="s">
        <v>83</v>
      </c>
    </row>
    <row r="11" spans="1:7" ht="14.15" customHeight="1" x14ac:dyDescent="0.2">
      <c r="A11" s="68"/>
      <c r="B11" s="68" t="str">
        <f t="shared" si="0"/>
        <v>ＡＣＮ剤モゲトンジャンボ</v>
      </c>
      <c r="C11" s="80" t="s">
        <v>84</v>
      </c>
      <c r="D11" s="58" t="s">
        <v>2901</v>
      </c>
      <c r="E11" s="80" t="s">
        <v>3171</v>
      </c>
      <c r="F11" s="80"/>
      <c r="G11" s="58" t="s">
        <v>85</v>
      </c>
    </row>
    <row r="12" spans="1:7" ht="14.15" customHeight="1" x14ac:dyDescent="0.2">
      <c r="A12" s="68"/>
      <c r="B12" s="68" t="str">
        <f t="shared" si="0"/>
        <v>ＡＣＮ水和剤キレダ―</v>
      </c>
      <c r="C12" s="80" t="s">
        <v>86</v>
      </c>
      <c r="D12" s="58" t="s">
        <v>6998</v>
      </c>
      <c r="E12" s="80" t="s">
        <v>6465</v>
      </c>
      <c r="F12" s="80"/>
      <c r="G12" s="58" t="s">
        <v>87</v>
      </c>
    </row>
    <row r="13" spans="1:7" ht="14.15" customHeight="1" x14ac:dyDescent="0.2">
      <c r="A13" s="68"/>
      <c r="B13" s="68" t="str">
        <f t="shared" si="0"/>
        <v>ＡＣＮ粒剤モゲトン粒剤</v>
      </c>
      <c r="C13" s="80" t="s">
        <v>88</v>
      </c>
      <c r="D13" s="58" t="s">
        <v>2902</v>
      </c>
      <c r="E13" s="80" t="s">
        <v>6465</v>
      </c>
      <c r="F13" s="80"/>
      <c r="G13" s="58" t="s">
        <v>85</v>
      </c>
    </row>
    <row r="14" spans="1:7" ht="14.15" customHeight="1" x14ac:dyDescent="0.2">
      <c r="A14" s="68"/>
      <c r="B14" s="68" t="str">
        <f t="shared" si="0"/>
        <v>ＢＰＭＣ・ＭＥＰ・カスガマイシン・フサライド粉剤カスラブスミバッサ粉剤５０ＤＬ</v>
      </c>
      <c r="C14" s="80" t="s">
        <v>2341</v>
      </c>
      <c r="D14" s="61" t="s">
        <v>2903</v>
      </c>
      <c r="E14" s="80" t="s">
        <v>3171</v>
      </c>
      <c r="F14" s="80"/>
      <c r="G14" s="58" t="s">
        <v>89</v>
      </c>
    </row>
    <row r="15" spans="1:7" ht="14.15" customHeight="1" x14ac:dyDescent="0.2">
      <c r="A15" s="68"/>
      <c r="B15" s="79" t="str">
        <f t="shared" si="0"/>
        <v>ＢＰＭＣ・ＭＥＰ・フサライド粉剤三共ラブサイドスミバッサ粉剤ＤＬ</v>
      </c>
      <c r="C15" s="80" t="s">
        <v>91</v>
      </c>
      <c r="D15" s="82" t="s">
        <v>2904</v>
      </c>
      <c r="E15" s="80" t="s">
        <v>6465</v>
      </c>
      <c r="F15" s="80"/>
      <c r="G15" s="80" t="s">
        <v>90</v>
      </c>
    </row>
    <row r="16" spans="1:7" ht="14.15" customHeight="1" x14ac:dyDescent="0.2">
      <c r="A16" s="68"/>
      <c r="B16" s="79" t="str">
        <f t="shared" si="0"/>
        <v>ＢＰＭＣ・ＭＥＰマイクロカプセル剤シラバックＭＣ</v>
      </c>
      <c r="C16" s="80" t="s">
        <v>2343</v>
      </c>
      <c r="D16" s="82" t="s">
        <v>2905</v>
      </c>
      <c r="E16" s="80" t="s">
        <v>6495</v>
      </c>
      <c r="F16" s="80"/>
      <c r="G16" s="83" t="s">
        <v>2342</v>
      </c>
    </row>
    <row r="17" spans="1:7" ht="14.15" customHeight="1" x14ac:dyDescent="0.2">
      <c r="A17" s="68"/>
      <c r="B17" s="79" t="str">
        <f t="shared" si="0"/>
        <v>ＢＰＭＣ・ＭＥＰ乳剤サンケイスミバッサ乳剤</v>
      </c>
      <c r="C17" s="80" t="s">
        <v>2344</v>
      </c>
      <c r="D17" s="80" t="s">
        <v>2345</v>
      </c>
      <c r="E17" s="80" t="s">
        <v>6495</v>
      </c>
      <c r="F17" s="80" t="s">
        <v>123</v>
      </c>
      <c r="G17" s="83" t="s">
        <v>2346</v>
      </c>
    </row>
    <row r="18" spans="1:7" ht="14.15" customHeight="1" x14ac:dyDescent="0.2">
      <c r="A18" s="84"/>
      <c r="B18" s="79" t="str">
        <f t="shared" si="0"/>
        <v>ＢＰＰＳ水和剤日農オマイト水和剤</v>
      </c>
      <c r="C18" s="80" t="s">
        <v>94</v>
      </c>
      <c r="D18" s="80" t="s">
        <v>2906</v>
      </c>
      <c r="E18" s="80" t="s">
        <v>3171</v>
      </c>
      <c r="F18" s="80"/>
      <c r="G18" s="80" t="s">
        <v>95</v>
      </c>
    </row>
    <row r="19" spans="1:7" ht="14.15" customHeight="1" x14ac:dyDescent="0.2">
      <c r="B19" s="79" t="str">
        <f t="shared" si="0"/>
        <v>ＢＴ水和剤ＳＴゼンタ―リ顆粒水和剤</v>
      </c>
      <c r="C19" s="80" t="s">
        <v>96</v>
      </c>
      <c r="D19" s="80" t="s">
        <v>4062</v>
      </c>
      <c r="E19" s="80" t="s">
        <v>6465</v>
      </c>
      <c r="F19" s="80"/>
      <c r="G19" s="80" t="s">
        <v>97</v>
      </c>
    </row>
    <row r="20" spans="1:7" ht="14.15" customHeight="1" x14ac:dyDescent="0.2">
      <c r="B20" s="79" t="str">
        <f t="shared" si="0"/>
        <v>ＢＴ水和剤エコマスタ―ＢＴ</v>
      </c>
      <c r="C20" s="80" t="s">
        <v>96</v>
      </c>
      <c r="D20" s="80" t="s">
        <v>4063</v>
      </c>
      <c r="E20" s="80" t="s">
        <v>6465</v>
      </c>
      <c r="F20" s="80"/>
      <c r="G20" s="80" t="s">
        <v>97</v>
      </c>
    </row>
    <row r="21" spans="1:7" ht="14.15" customHeight="1" x14ac:dyDescent="0.2">
      <c r="B21" s="79" t="str">
        <f t="shared" si="0"/>
        <v>ＢＴ水和剤エスマルクＤＦ</v>
      </c>
      <c r="C21" s="80" t="s">
        <v>96</v>
      </c>
      <c r="D21" s="80" t="s">
        <v>2907</v>
      </c>
      <c r="E21" s="80" t="s">
        <v>6465</v>
      </c>
      <c r="F21" s="80"/>
      <c r="G21" s="80" t="s">
        <v>97</v>
      </c>
    </row>
    <row r="22" spans="1:7" ht="14.15" customHeight="1" x14ac:dyDescent="0.2">
      <c r="B22" s="79" t="str">
        <f t="shared" si="0"/>
        <v>ＢＴ水和剤クオ―クフロアブル</v>
      </c>
      <c r="C22" s="80" t="s">
        <v>96</v>
      </c>
      <c r="D22" s="80" t="s">
        <v>4064</v>
      </c>
      <c r="E22" s="80" t="s">
        <v>6465</v>
      </c>
      <c r="F22" s="80"/>
      <c r="G22" s="80" t="s">
        <v>97</v>
      </c>
    </row>
    <row r="23" spans="1:7" ht="14.15" customHeight="1" x14ac:dyDescent="0.2">
      <c r="B23" s="79" t="str">
        <f t="shared" si="0"/>
        <v>ＢＴ水和剤サブリナフロアブル</v>
      </c>
      <c r="C23" s="80" t="s">
        <v>96</v>
      </c>
      <c r="D23" s="80" t="s">
        <v>2908</v>
      </c>
      <c r="E23" s="80" t="s">
        <v>6465</v>
      </c>
      <c r="F23" s="80"/>
      <c r="G23" s="80" t="s">
        <v>97</v>
      </c>
    </row>
    <row r="24" spans="1:7" ht="14.15" customHeight="1" x14ac:dyDescent="0.2">
      <c r="B24" s="79" t="str">
        <f t="shared" si="0"/>
        <v>ＢＴ水和剤サンケイサブリナフロアブル</v>
      </c>
      <c r="C24" s="80" t="s">
        <v>96</v>
      </c>
      <c r="D24" s="80" t="s">
        <v>2909</v>
      </c>
      <c r="E24" s="80" t="s">
        <v>6465</v>
      </c>
      <c r="F24" s="80"/>
      <c r="G24" s="80" t="s">
        <v>97</v>
      </c>
    </row>
    <row r="25" spans="1:7" ht="14.15" customHeight="1" x14ac:dyDescent="0.2">
      <c r="B25" s="79" t="str">
        <f t="shared" si="0"/>
        <v>ＢＴ水和剤ジャックポット顆粒水和剤</v>
      </c>
      <c r="C25" s="80" t="s">
        <v>96</v>
      </c>
      <c r="D25" s="80" t="s">
        <v>2910</v>
      </c>
      <c r="E25" s="80" t="s">
        <v>6465</v>
      </c>
      <c r="F25" s="80"/>
      <c r="G25" s="80" t="s">
        <v>97</v>
      </c>
    </row>
    <row r="26" spans="1:7" ht="14.15" customHeight="1" x14ac:dyDescent="0.2">
      <c r="B26" s="79" t="str">
        <f t="shared" si="0"/>
        <v>ＢＴ水和剤ゼンタ―リ顆粒水和剤</v>
      </c>
      <c r="C26" s="80" t="s">
        <v>96</v>
      </c>
      <c r="D26" s="80" t="s">
        <v>4065</v>
      </c>
      <c r="E26" s="80" t="s">
        <v>6465</v>
      </c>
      <c r="F26" s="80"/>
      <c r="G26" s="80" t="s">
        <v>97</v>
      </c>
    </row>
    <row r="27" spans="1:7" ht="14.15" customHeight="1" x14ac:dyDescent="0.2">
      <c r="B27" s="79" t="str">
        <f t="shared" si="0"/>
        <v>ＢＴ水和剤チュ―リサイド水和剤</v>
      </c>
      <c r="C27" s="80" t="s">
        <v>96</v>
      </c>
      <c r="D27" s="80" t="s">
        <v>4066</v>
      </c>
      <c r="E27" s="80" t="s">
        <v>6465</v>
      </c>
      <c r="F27" s="80"/>
      <c r="G27" s="80" t="s">
        <v>97</v>
      </c>
    </row>
    <row r="28" spans="1:7" ht="14.15" customHeight="1" x14ac:dyDescent="0.2">
      <c r="B28" s="79" t="str">
        <f t="shared" si="0"/>
        <v>ＢＴ水和剤チュ―レックス顆粒水和剤</v>
      </c>
      <c r="C28" s="80" t="s">
        <v>96</v>
      </c>
      <c r="D28" s="80" t="s">
        <v>4067</v>
      </c>
      <c r="E28" s="80" t="s">
        <v>6465</v>
      </c>
      <c r="F28" s="80"/>
      <c r="G28" s="80" t="s">
        <v>97</v>
      </c>
    </row>
    <row r="29" spans="1:7" ht="14.15" customHeight="1" x14ac:dyDescent="0.2">
      <c r="B29" s="79" t="str">
        <f t="shared" si="0"/>
        <v>ＢＴ水和剤チュ―ンアップ顆粒水和剤</v>
      </c>
      <c r="C29" s="80" t="s">
        <v>96</v>
      </c>
      <c r="D29" s="80" t="s">
        <v>4068</v>
      </c>
      <c r="E29" s="80" t="s">
        <v>6465</v>
      </c>
      <c r="F29" s="80"/>
      <c r="G29" s="80" t="s">
        <v>97</v>
      </c>
    </row>
    <row r="30" spans="1:7" ht="14.15" customHeight="1" x14ac:dyDescent="0.2">
      <c r="B30" s="79" t="str">
        <f t="shared" ref="B30:B66" si="1">C30&amp;D30</f>
        <v>ＢＴ水和剤デルフィン顆粒水和剤</v>
      </c>
      <c r="C30" s="80" t="s">
        <v>96</v>
      </c>
      <c r="D30" s="80" t="s">
        <v>2911</v>
      </c>
      <c r="E30" s="80" t="s">
        <v>6465</v>
      </c>
      <c r="F30" s="80"/>
      <c r="G30" s="80" t="s">
        <v>97</v>
      </c>
    </row>
    <row r="31" spans="1:7" ht="14.15" customHeight="1" x14ac:dyDescent="0.2">
      <c r="B31" s="79" t="str">
        <f t="shared" si="1"/>
        <v>ＢＴ水和剤トアロ―フロアブルＣＴ</v>
      </c>
      <c r="C31" s="80" t="s">
        <v>96</v>
      </c>
      <c r="D31" s="80" t="s">
        <v>4069</v>
      </c>
      <c r="E31" s="80" t="s">
        <v>6465</v>
      </c>
      <c r="F31" s="80"/>
      <c r="G31" s="80" t="s">
        <v>97</v>
      </c>
    </row>
    <row r="32" spans="1:7" ht="14.15" customHeight="1" x14ac:dyDescent="0.2">
      <c r="B32" s="79" t="str">
        <f t="shared" si="1"/>
        <v>ＢＴ水和剤トアロ―水和剤ＣＴ</v>
      </c>
      <c r="C32" s="80" t="s">
        <v>96</v>
      </c>
      <c r="D32" s="80" t="s">
        <v>4070</v>
      </c>
      <c r="E32" s="80" t="s">
        <v>6465</v>
      </c>
      <c r="F32" s="80"/>
      <c r="G32" s="80" t="s">
        <v>97</v>
      </c>
    </row>
    <row r="33" spans="2:7" ht="14.15" customHeight="1" x14ac:dyDescent="0.2">
      <c r="B33" s="79" t="str">
        <f t="shared" si="1"/>
        <v>ＢＴ水和剤バイオマックスＤＦ</v>
      </c>
      <c r="C33" s="80" t="s">
        <v>96</v>
      </c>
      <c r="D33" s="80" t="s">
        <v>2912</v>
      </c>
      <c r="E33" s="80" t="s">
        <v>6465</v>
      </c>
      <c r="F33" s="80"/>
      <c r="G33" s="80" t="s">
        <v>97</v>
      </c>
    </row>
    <row r="34" spans="2:7" ht="14.15" customHeight="1" x14ac:dyDescent="0.2">
      <c r="B34" s="79" t="str">
        <f t="shared" si="1"/>
        <v>ＢＴ水和剤バシレックス水和剤</v>
      </c>
      <c r="C34" s="80" t="s">
        <v>96</v>
      </c>
      <c r="D34" s="80" t="s">
        <v>2913</v>
      </c>
      <c r="E34" s="80" t="s">
        <v>6465</v>
      </c>
      <c r="F34" s="80"/>
      <c r="G34" s="80" t="s">
        <v>97</v>
      </c>
    </row>
    <row r="35" spans="2:7" ht="14.15" customHeight="1" x14ac:dyDescent="0.2">
      <c r="B35" s="79" t="str">
        <f t="shared" si="1"/>
        <v>ＢＴ水和剤ファイブスタ―顆粒水和剤</v>
      </c>
      <c r="C35" s="80" t="s">
        <v>96</v>
      </c>
      <c r="D35" s="80" t="s">
        <v>4071</v>
      </c>
      <c r="E35" s="80" t="s">
        <v>6465</v>
      </c>
      <c r="F35" s="80"/>
      <c r="G35" s="80" t="s">
        <v>97</v>
      </c>
    </row>
    <row r="36" spans="2:7" ht="14.15" customHeight="1" x14ac:dyDescent="0.2">
      <c r="B36" s="79" t="str">
        <f t="shared" si="1"/>
        <v>ＢＴ水和剤フロ―バックＤＦ</v>
      </c>
      <c r="C36" s="80" t="s">
        <v>96</v>
      </c>
      <c r="D36" s="80" t="s">
        <v>4072</v>
      </c>
      <c r="E36" s="80" t="s">
        <v>6465</v>
      </c>
      <c r="F36" s="80"/>
      <c r="G36" s="80" t="s">
        <v>97</v>
      </c>
    </row>
    <row r="37" spans="2:7" ht="14.15" customHeight="1" x14ac:dyDescent="0.2">
      <c r="B37" s="79" t="str">
        <f t="shared" si="1"/>
        <v>ＢＴ水和剤ホクコ―ゼンタ―リ顆粒水和剤</v>
      </c>
      <c r="C37" s="80" t="s">
        <v>96</v>
      </c>
      <c r="D37" s="80" t="s">
        <v>4073</v>
      </c>
      <c r="E37" s="80" t="s">
        <v>6465</v>
      </c>
      <c r="F37" s="80"/>
      <c r="G37" s="80" t="s">
        <v>97</v>
      </c>
    </row>
    <row r="38" spans="2:7" ht="14.15" customHeight="1" x14ac:dyDescent="0.2">
      <c r="B38" s="79" t="str">
        <f t="shared" si="1"/>
        <v>ＢＴ水和剤家庭園芸用バシレックス水和剤</v>
      </c>
      <c r="C38" s="80" t="s">
        <v>96</v>
      </c>
      <c r="D38" s="80" t="s">
        <v>4039</v>
      </c>
      <c r="E38" s="80" t="s">
        <v>6465</v>
      </c>
      <c r="F38" s="80"/>
      <c r="G38" s="80" t="s">
        <v>97</v>
      </c>
    </row>
    <row r="39" spans="2:7" ht="14.15" customHeight="1" x14ac:dyDescent="0.2">
      <c r="B39" s="79" t="str">
        <f t="shared" si="1"/>
        <v>ＣＹＡＰ水和剤三共サイアノックス水和剤</v>
      </c>
      <c r="C39" s="80" t="s">
        <v>99</v>
      </c>
      <c r="D39" s="82" t="s">
        <v>2914</v>
      </c>
      <c r="E39" s="80" t="s">
        <v>6465</v>
      </c>
      <c r="F39" s="80"/>
      <c r="G39" s="80" t="s">
        <v>100</v>
      </c>
    </row>
    <row r="40" spans="2:7" x14ac:dyDescent="0.2">
      <c r="B40" s="58" t="str">
        <f t="shared" si="1"/>
        <v>ＣＹＡＰ乳剤三共サイアノックス乳剤</v>
      </c>
      <c r="C40" s="80" t="s">
        <v>101</v>
      </c>
      <c r="D40" s="82" t="s">
        <v>2915</v>
      </c>
      <c r="E40" s="58" t="s">
        <v>3171</v>
      </c>
      <c r="F40" s="80"/>
      <c r="G40" s="60" t="s">
        <v>93</v>
      </c>
    </row>
    <row r="41" spans="2:7" x14ac:dyDescent="0.2">
      <c r="B41" s="58" t="str">
        <f t="shared" si="1"/>
        <v>ＣＹＡＰ粉剤ホクサンサイアノックス粉剤</v>
      </c>
      <c r="C41" s="58" t="s">
        <v>102</v>
      </c>
      <c r="D41" s="83" t="s">
        <v>2916</v>
      </c>
      <c r="E41" s="80" t="s">
        <v>6465</v>
      </c>
      <c r="F41" s="80"/>
      <c r="G41" s="60" t="s">
        <v>89</v>
      </c>
    </row>
    <row r="42" spans="2:7" x14ac:dyDescent="0.2">
      <c r="B42" s="58" t="str">
        <f t="shared" si="1"/>
        <v>ＣＹＡＰ粉剤ヤシマサイアノックス粉剤</v>
      </c>
      <c r="C42" s="58" t="s">
        <v>102</v>
      </c>
      <c r="D42" s="85" t="s">
        <v>2917</v>
      </c>
      <c r="E42" s="58" t="s">
        <v>6465</v>
      </c>
      <c r="F42" s="80"/>
      <c r="G42" s="60" t="s">
        <v>89</v>
      </c>
    </row>
    <row r="43" spans="2:7" ht="14.15" customHeight="1" x14ac:dyDescent="0.2">
      <c r="B43" s="79" t="str">
        <f t="shared" si="1"/>
        <v>ＤＢＥＤＣ液剤サンヨ―ル液剤ＡＬ</v>
      </c>
      <c r="C43" s="58" t="s">
        <v>103</v>
      </c>
      <c r="D43" s="83" t="s">
        <v>4074</v>
      </c>
      <c r="E43" s="58" t="s">
        <v>6465</v>
      </c>
      <c r="F43" s="80"/>
      <c r="G43" s="60" t="s">
        <v>104</v>
      </c>
    </row>
    <row r="44" spans="2:7" ht="14.15" customHeight="1" x14ac:dyDescent="0.2">
      <c r="B44" s="79" t="str">
        <f t="shared" si="1"/>
        <v>ＤＢＥＤＣ乳剤サンヨ―ル</v>
      </c>
      <c r="C44" s="58" t="s">
        <v>105</v>
      </c>
      <c r="D44" s="83" t="s">
        <v>4075</v>
      </c>
      <c r="E44" s="80" t="s">
        <v>6465</v>
      </c>
      <c r="F44" s="80"/>
      <c r="G44" s="60" t="s">
        <v>41</v>
      </c>
    </row>
    <row r="45" spans="2:7" ht="14.15" customHeight="1" x14ac:dyDescent="0.2">
      <c r="B45" s="79" t="str">
        <f t="shared" si="1"/>
        <v>ＤＢＮ・ＤＣＭＵ粒剤こっぱＨＤ粒剤</v>
      </c>
      <c r="C45" s="80" t="s">
        <v>106</v>
      </c>
      <c r="D45" s="80" t="s">
        <v>2918</v>
      </c>
      <c r="E45" s="80" t="s">
        <v>6465</v>
      </c>
      <c r="F45" s="80"/>
      <c r="G45" s="80" t="s">
        <v>44</v>
      </c>
    </row>
    <row r="46" spans="2:7" x14ac:dyDescent="0.2">
      <c r="B46" s="58" t="str">
        <f t="shared" si="1"/>
        <v>ＤＢＮ・ＤＣＭＵ粒剤ラ―チＨＤ粒剤</v>
      </c>
      <c r="C46" s="80" t="s">
        <v>106</v>
      </c>
      <c r="D46" s="80" t="s">
        <v>4076</v>
      </c>
      <c r="E46" s="80" t="s">
        <v>6465</v>
      </c>
      <c r="F46" s="80"/>
      <c r="G46" s="80" t="s">
        <v>44</v>
      </c>
    </row>
    <row r="47" spans="2:7" x14ac:dyDescent="0.2">
      <c r="B47" s="58" t="str">
        <f t="shared" si="1"/>
        <v>ＤＢＮ複合肥料フィ―ルドワ―ク</v>
      </c>
      <c r="C47" s="80" t="s">
        <v>107</v>
      </c>
      <c r="D47" s="80" t="s">
        <v>4077</v>
      </c>
      <c r="E47" s="80" t="s">
        <v>3171</v>
      </c>
      <c r="F47" s="80"/>
      <c r="G47" s="80" t="s">
        <v>108</v>
      </c>
    </row>
    <row r="48" spans="2:7" x14ac:dyDescent="0.2">
      <c r="B48" s="58" t="str">
        <f t="shared" si="1"/>
        <v>ＤＢＮ粒剤カソロン粒剤</v>
      </c>
      <c r="C48" s="80" t="s">
        <v>68</v>
      </c>
      <c r="D48" s="80" t="s">
        <v>2919</v>
      </c>
      <c r="E48" s="58" t="s">
        <v>6465</v>
      </c>
      <c r="F48" s="80"/>
      <c r="G48" s="60" t="s">
        <v>109</v>
      </c>
    </row>
    <row r="49" spans="2:7" x14ac:dyDescent="0.2">
      <c r="B49" s="58" t="str">
        <f t="shared" si="1"/>
        <v>ＤＢＮ粒剤カソロン粒剤４．５</v>
      </c>
      <c r="C49" s="80" t="s">
        <v>68</v>
      </c>
      <c r="D49" s="80" t="s">
        <v>2920</v>
      </c>
      <c r="E49" s="80" t="s">
        <v>6465</v>
      </c>
      <c r="F49" s="80"/>
      <c r="G49" s="60" t="s">
        <v>110</v>
      </c>
    </row>
    <row r="50" spans="2:7" x14ac:dyDescent="0.2">
      <c r="B50" s="58" t="str">
        <f t="shared" si="1"/>
        <v>ＤＢＮ粒剤カソロン粒剤６．７</v>
      </c>
      <c r="C50" s="80" t="s">
        <v>68</v>
      </c>
      <c r="D50" s="80" t="s">
        <v>2921</v>
      </c>
      <c r="E50" s="58" t="s">
        <v>6465</v>
      </c>
      <c r="F50" s="80"/>
      <c r="G50" s="60" t="s">
        <v>111</v>
      </c>
    </row>
    <row r="51" spans="2:7" x14ac:dyDescent="0.2">
      <c r="B51" s="58" t="str">
        <f t="shared" si="1"/>
        <v>ＤＢＮ粒剤カペレン粒剤２．５</v>
      </c>
      <c r="C51" s="58" t="s">
        <v>68</v>
      </c>
      <c r="D51" s="83" t="s">
        <v>2922</v>
      </c>
      <c r="E51" s="58" t="s">
        <v>6465</v>
      </c>
      <c r="F51" s="80"/>
      <c r="G51" s="60" t="s">
        <v>109</v>
      </c>
    </row>
    <row r="52" spans="2:7" x14ac:dyDescent="0.2">
      <c r="B52" s="58" t="str">
        <f t="shared" si="1"/>
        <v>ＤＢＮ粒剤ホクコ―カソロン粒剤６．７</v>
      </c>
      <c r="C52" s="58" t="s">
        <v>68</v>
      </c>
      <c r="D52" s="83" t="s">
        <v>4079</v>
      </c>
      <c r="E52" s="58" t="s">
        <v>6465</v>
      </c>
      <c r="F52" s="80"/>
      <c r="G52" s="60" t="s">
        <v>111</v>
      </c>
    </row>
    <row r="53" spans="2:7" x14ac:dyDescent="0.2">
      <c r="B53" s="58" t="str">
        <f t="shared" si="1"/>
        <v>ＤＣＢＮ水和剤クサピ―ス水和剤</v>
      </c>
      <c r="C53" s="58" t="s">
        <v>112</v>
      </c>
      <c r="D53" s="83" t="s">
        <v>4080</v>
      </c>
      <c r="E53" s="58" t="s">
        <v>6465</v>
      </c>
      <c r="F53" s="80"/>
      <c r="G53" s="60" t="s">
        <v>56</v>
      </c>
    </row>
    <row r="54" spans="2:7" x14ac:dyDescent="0.2">
      <c r="B54" s="58" t="str">
        <f t="shared" si="1"/>
        <v>ＤＣＢＮ水和剤ベンポ―ル水和剤</v>
      </c>
      <c r="C54" s="58" t="s">
        <v>112</v>
      </c>
      <c r="D54" s="58" t="s">
        <v>4081</v>
      </c>
      <c r="E54" s="58" t="s">
        <v>6465</v>
      </c>
      <c r="F54" s="58"/>
      <c r="G54" s="58" t="s">
        <v>56</v>
      </c>
    </row>
    <row r="55" spans="2:7" x14ac:dyDescent="0.2">
      <c r="B55" s="58" t="str">
        <f t="shared" si="1"/>
        <v>ＤＣＢＮ粒剤タケダ園芸ベンポ―ル粒剤</v>
      </c>
      <c r="C55" s="58" t="s">
        <v>113</v>
      </c>
      <c r="D55" s="61" t="s">
        <v>4082</v>
      </c>
      <c r="E55" s="58" t="s">
        <v>3171</v>
      </c>
      <c r="F55" s="58"/>
      <c r="G55" s="58" t="s">
        <v>114</v>
      </c>
    </row>
    <row r="56" spans="2:7" x14ac:dyDescent="0.2">
      <c r="B56" s="58" t="str">
        <f t="shared" si="1"/>
        <v>ＤＣＢＮ粒剤ベンポ―ル粒剤</v>
      </c>
      <c r="C56" s="58" t="s">
        <v>113</v>
      </c>
      <c r="D56" s="58" t="s">
        <v>4083</v>
      </c>
      <c r="E56" s="58" t="s">
        <v>3171</v>
      </c>
      <c r="F56" s="58"/>
      <c r="G56" s="58" t="s">
        <v>114</v>
      </c>
    </row>
    <row r="57" spans="2:7" x14ac:dyDescent="0.2">
      <c r="B57" s="58" t="str">
        <f t="shared" si="1"/>
        <v>ＤＣＭＵ水和剤ＭＡＩカ―メックスＤ</v>
      </c>
      <c r="C57" s="58" t="s">
        <v>116</v>
      </c>
      <c r="D57" s="58" t="s">
        <v>4084</v>
      </c>
      <c r="E57" s="58" t="s">
        <v>6465</v>
      </c>
      <c r="F57" s="58"/>
      <c r="G57" s="58" t="s">
        <v>49</v>
      </c>
    </row>
    <row r="58" spans="2:7" x14ac:dyDescent="0.2">
      <c r="B58" s="58" t="str">
        <f t="shared" si="1"/>
        <v>ＤＣＭＵ水和剤アグロスダイロンゾル</v>
      </c>
      <c r="C58" s="58" t="s">
        <v>116</v>
      </c>
      <c r="D58" s="58" t="s">
        <v>2923</v>
      </c>
      <c r="E58" s="58" t="s">
        <v>6465</v>
      </c>
      <c r="F58" s="58"/>
      <c r="G58" s="58" t="s">
        <v>56</v>
      </c>
    </row>
    <row r="59" spans="2:7" x14ac:dyDescent="0.2">
      <c r="B59" s="58" t="str">
        <f t="shared" si="1"/>
        <v>ＤＣＭＵ水和剤サンケイ　カ―メックスＤ</v>
      </c>
      <c r="C59" s="58" t="s">
        <v>116</v>
      </c>
      <c r="D59" s="58" t="s">
        <v>4085</v>
      </c>
      <c r="E59" s="58" t="s">
        <v>6465</v>
      </c>
      <c r="F59" s="58"/>
      <c r="G59" s="58" t="s">
        <v>49</v>
      </c>
    </row>
    <row r="60" spans="2:7" x14ac:dyDescent="0.2">
      <c r="B60" s="58" t="str">
        <f t="shared" si="1"/>
        <v>ＤＣＭＵ水和剤サンケイＤＣＭＵ</v>
      </c>
      <c r="C60" s="58" t="s">
        <v>116</v>
      </c>
      <c r="D60" s="58" t="s">
        <v>2924</v>
      </c>
      <c r="E60" s="58" t="s">
        <v>6465</v>
      </c>
      <c r="F60" s="58"/>
      <c r="G60" s="58" t="s">
        <v>49</v>
      </c>
    </row>
    <row r="61" spans="2:7" x14ac:dyDescent="0.2">
      <c r="B61" s="58" t="str">
        <f t="shared" si="1"/>
        <v>ＤＣＭＵ水和剤ダイロン</v>
      </c>
      <c r="C61" s="58" t="s">
        <v>116</v>
      </c>
      <c r="D61" s="58" t="s">
        <v>2925</v>
      </c>
      <c r="E61" s="58" t="s">
        <v>6465</v>
      </c>
      <c r="F61" s="58"/>
      <c r="G61" s="58" t="s">
        <v>49</v>
      </c>
    </row>
    <row r="62" spans="2:7" x14ac:dyDescent="0.2">
      <c r="B62" s="58" t="str">
        <f t="shared" si="1"/>
        <v>ＤＣＭＵ水和剤ダイロンゾル</v>
      </c>
      <c r="C62" s="58" t="s">
        <v>116</v>
      </c>
      <c r="D62" s="58" t="s">
        <v>2926</v>
      </c>
      <c r="E62" s="58" t="s">
        <v>6465</v>
      </c>
      <c r="F62" s="58"/>
      <c r="G62" s="58" t="s">
        <v>56</v>
      </c>
    </row>
    <row r="63" spans="2:7" x14ac:dyDescent="0.2">
      <c r="B63" s="58" t="str">
        <f t="shared" si="1"/>
        <v>ＤＣＭＵ水和剤ホクコ―ダイロンゾル</v>
      </c>
      <c r="C63" s="58" t="s">
        <v>116</v>
      </c>
      <c r="D63" s="58" t="s">
        <v>4086</v>
      </c>
      <c r="E63" s="58" t="s">
        <v>6465</v>
      </c>
      <c r="F63" s="58"/>
      <c r="G63" s="58" t="s">
        <v>56</v>
      </c>
    </row>
    <row r="64" spans="2:7" x14ac:dyDescent="0.2">
      <c r="B64" s="58" t="str">
        <f t="shared" si="1"/>
        <v>ＤＣＭＵ水和剤一農ＤＣＭＵ水和剤</v>
      </c>
      <c r="C64" s="58" t="s">
        <v>116</v>
      </c>
      <c r="D64" s="58" t="s">
        <v>2927</v>
      </c>
      <c r="E64" s="58" t="s">
        <v>6465</v>
      </c>
      <c r="F64" s="58"/>
      <c r="G64" s="58" t="s">
        <v>49</v>
      </c>
    </row>
    <row r="65" spans="2:7" x14ac:dyDescent="0.2">
      <c r="B65" s="58" t="str">
        <f t="shared" si="1"/>
        <v>ＤＣＭＵ粉粒剤ＧＦダイロン微粒剤</v>
      </c>
      <c r="C65" s="58" t="s">
        <v>117</v>
      </c>
      <c r="D65" s="58" t="s">
        <v>2928</v>
      </c>
      <c r="E65" s="58" t="s">
        <v>3171</v>
      </c>
      <c r="F65" s="58"/>
      <c r="G65" s="58" t="s">
        <v>57</v>
      </c>
    </row>
    <row r="66" spans="2:7" x14ac:dyDescent="0.2">
      <c r="B66" s="58" t="str">
        <f t="shared" si="1"/>
        <v>ＤＣＭＵ粉粒剤ダイロン微粒剤</v>
      </c>
      <c r="C66" s="58" t="s">
        <v>117</v>
      </c>
      <c r="D66" s="58" t="s">
        <v>118</v>
      </c>
      <c r="E66" s="58" t="s">
        <v>3171</v>
      </c>
      <c r="F66" s="58"/>
      <c r="G66" s="58" t="s">
        <v>57</v>
      </c>
    </row>
    <row r="67" spans="2:7" x14ac:dyDescent="0.2">
      <c r="B67" s="58" t="str">
        <f t="shared" ref="B67:B103" si="2">C67&amp;D67</f>
        <v>Ｄ－Ｄ剤ＤＣ油剤</v>
      </c>
      <c r="C67" s="58" t="s">
        <v>119</v>
      </c>
      <c r="D67" s="58" t="s">
        <v>2351</v>
      </c>
      <c r="E67" s="58" t="s">
        <v>6635</v>
      </c>
      <c r="F67" s="58"/>
      <c r="G67" s="58" t="s">
        <v>121</v>
      </c>
    </row>
    <row r="68" spans="2:7" x14ac:dyDescent="0.2">
      <c r="B68" s="58" t="str">
        <f t="shared" si="2"/>
        <v>Ｄ－Ｄ剤Ｄ－Ｄ</v>
      </c>
      <c r="C68" s="58" t="s">
        <v>119</v>
      </c>
      <c r="D68" s="58" t="s">
        <v>3173</v>
      </c>
      <c r="E68" s="58" t="s">
        <v>6635</v>
      </c>
      <c r="F68" s="58"/>
      <c r="G68" s="58" t="s">
        <v>121</v>
      </c>
    </row>
    <row r="69" spans="2:7" x14ac:dyDescent="0.2">
      <c r="B69" s="58" t="str">
        <f t="shared" si="2"/>
        <v>Ｄ－Ｄ剤テロン</v>
      </c>
      <c r="C69" s="58" t="s">
        <v>119</v>
      </c>
      <c r="D69" s="58" t="s">
        <v>2929</v>
      </c>
      <c r="E69" s="58" t="s">
        <v>6635</v>
      </c>
      <c r="F69" s="58"/>
      <c r="G69" s="58" t="s">
        <v>121</v>
      </c>
    </row>
    <row r="70" spans="2:7" x14ac:dyDescent="0.2">
      <c r="B70" s="58" t="str">
        <f t="shared" si="2"/>
        <v>Ｄ－Ｄ剤テロン９２</v>
      </c>
      <c r="C70" s="58" t="s">
        <v>119</v>
      </c>
      <c r="D70" s="61" t="s">
        <v>2930</v>
      </c>
      <c r="E70" s="58" t="s">
        <v>6635</v>
      </c>
      <c r="F70" s="58"/>
      <c r="G70" s="58" t="s">
        <v>120</v>
      </c>
    </row>
    <row r="71" spans="2:7" x14ac:dyDescent="0.2">
      <c r="B71" s="58" t="str">
        <f t="shared" si="2"/>
        <v>Ｄ－Ｄ剤旭Ｄ－Ｄ</v>
      </c>
      <c r="C71" s="58" t="s">
        <v>119</v>
      </c>
      <c r="D71" s="58" t="s">
        <v>122</v>
      </c>
      <c r="E71" s="58" t="s">
        <v>6635</v>
      </c>
      <c r="F71" s="58"/>
      <c r="G71" s="58" t="s">
        <v>121</v>
      </c>
    </row>
    <row r="72" spans="2:7" x14ac:dyDescent="0.2">
      <c r="B72" s="58" t="str">
        <f t="shared" si="2"/>
        <v>ｄ－リモネン乳剤オレンジパワ―</v>
      </c>
      <c r="C72" s="58" t="s">
        <v>125</v>
      </c>
      <c r="D72" s="58" t="s">
        <v>4087</v>
      </c>
      <c r="E72" s="58" t="s">
        <v>6465</v>
      </c>
      <c r="F72" s="58"/>
      <c r="G72" s="58" t="s">
        <v>126</v>
      </c>
    </row>
    <row r="73" spans="2:7" x14ac:dyDescent="0.2">
      <c r="B73" s="58" t="str">
        <f t="shared" si="2"/>
        <v>ｄ－リモネン乳剤オレンジパワ―７０</v>
      </c>
      <c r="C73" s="58" t="s">
        <v>125</v>
      </c>
      <c r="D73" s="58" t="s">
        <v>4088</v>
      </c>
      <c r="E73" s="58" t="s">
        <v>6465</v>
      </c>
      <c r="F73" s="58"/>
      <c r="G73" s="58" t="s">
        <v>50</v>
      </c>
    </row>
    <row r="74" spans="2:7" x14ac:dyDescent="0.2">
      <c r="B74" s="58" t="str">
        <f t="shared" si="2"/>
        <v>ｄ－リモネン乳剤カダン　オレンジパワ―</v>
      </c>
      <c r="C74" s="58" t="s">
        <v>125</v>
      </c>
      <c r="D74" s="58" t="s">
        <v>4089</v>
      </c>
      <c r="E74" s="58" t="s">
        <v>6465</v>
      </c>
      <c r="F74" s="58"/>
      <c r="G74" s="58" t="s">
        <v>126</v>
      </c>
    </row>
    <row r="75" spans="2:7" x14ac:dyDescent="0.2">
      <c r="B75" s="58" t="str">
        <f t="shared" si="2"/>
        <v>ＩＰＣ乳剤ＨＣＣ－クロロＩＰＣ乳剤</v>
      </c>
      <c r="C75" s="58" t="s">
        <v>129</v>
      </c>
      <c r="D75" s="58" t="s">
        <v>3174</v>
      </c>
      <c r="E75" s="58" t="s">
        <v>3171</v>
      </c>
      <c r="F75" s="58"/>
      <c r="G75" s="58" t="s">
        <v>130</v>
      </c>
    </row>
    <row r="76" spans="2:7" x14ac:dyDescent="0.2">
      <c r="B76" s="58" t="str">
        <f t="shared" si="2"/>
        <v>ＩＰＣ乳剤クロロＩＰＣ「石原」</v>
      </c>
      <c r="C76" s="58" t="s">
        <v>129</v>
      </c>
      <c r="D76" s="58" t="s">
        <v>2931</v>
      </c>
      <c r="E76" s="58" t="s">
        <v>3171</v>
      </c>
      <c r="F76" s="58"/>
      <c r="G76" s="58" t="s">
        <v>130</v>
      </c>
    </row>
    <row r="77" spans="2:7" x14ac:dyDescent="0.2">
      <c r="B77" s="58" t="str">
        <f t="shared" si="2"/>
        <v>ＩＰＣ乳剤クロロＩＰＣ「日産」</v>
      </c>
      <c r="C77" s="58" t="s">
        <v>129</v>
      </c>
      <c r="D77" s="58" t="s">
        <v>2932</v>
      </c>
      <c r="E77" s="58" t="s">
        <v>3171</v>
      </c>
      <c r="F77" s="58"/>
      <c r="G77" s="58" t="s">
        <v>130</v>
      </c>
    </row>
    <row r="78" spans="2:7" x14ac:dyDescent="0.2">
      <c r="B78" s="58" t="str">
        <f t="shared" si="2"/>
        <v>ＩＰＣ乳剤ホクサンクロロＩＰＣ乳剤</v>
      </c>
      <c r="C78" s="58" t="s">
        <v>129</v>
      </c>
      <c r="D78" s="58" t="s">
        <v>2933</v>
      </c>
      <c r="E78" s="58" t="s">
        <v>3171</v>
      </c>
      <c r="F78" s="58"/>
      <c r="G78" s="58" t="s">
        <v>130</v>
      </c>
    </row>
    <row r="79" spans="2:7" x14ac:dyDescent="0.2">
      <c r="B79" s="58" t="str">
        <f t="shared" si="2"/>
        <v>ＭＣＰＡイソプロピルアミン塩液剤ブラスコンＭ液剤</v>
      </c>
      <c r="C79" s="58" t="s">
        <v>131</v>
      </c>
      <c r="D79" s="58" t="s">
        <v>2934</v>
      </c>
      <c r="E79" s="58" t="s">
        <v>6465</v>
      </c>
      <c r="F79" s="58"/>
      <c r="G79" s="58" t="s">
        <v>55</v>
      </c>
    </row>
    <row r="80" spans="2:7" x14ac:dyDescent="0.2">
      <c r="B80" s="58" t="str">
        <f t="shared" si="2"/>
        <v>ＭＣＰＡナトリウム塩液剤家庭園芸用日産ＭＣＰソ―ダ塩</v>
      </c>
      <c r="C80" s="58" t="s">
        <v>133</v>
      </c>
      <c r="D80" s="58" t="s">
        <v>4090</v>
      </c>
      <c r="E80" s="58" t="s">
        <v>6465</v>
      </c>
      <c r="F80" s="58"/>
      <c r="G80" s="58" t="s">
        <v>134</v>
      </c>
    </row>
    <row r="81" spans="2:7" x14ac:dyDescent="0.2">
      <c r="B81" s="58" t="str">
        <f t="shared" si="2"/>
        <v>ＭＣＰＡナトリウム塩液剤石原ＭＣＰソ―ダ塩</v>
      </c>
      <c r="C81" s="58" t="s">
        <v>133</v>
      </c>
      <c r="D81" s="58" t="s">
        <v>4091</v>
      </c>
      <c r="E81" s="58" t="s">
        <v>6465</v>
      </c>
      <c r="F81" s="58"/>
      <c r="G81" s="58" t="s">
        <v>134</v>
      </c>
    </row>
    <row r="82" spans="2:7" x14ac:dyDescent="0.2">
      <c r="B82" s="58" t="str">
        <f t="shared" si="2"/>
        <v>ＭＣＰＡナトリウム塩液剤日産ＭＣＰソ―ダ塩</v>
      </c>
      <c r="C82" s="58" t="s">
        <v>133</v>
      </c>
      <c r="D82" s="58" t="s">
        <v>4092</v>
      </c>
      <c r="E82" s="58" t="s">
        <v>6465</v>
      </c>
      <c r="F82" s="58"/>
      <c r="G82" s="58" t="s">
        <v>134</v>
      </c>
    </row>
    <row r="83" spans="2:7" x14ac:dyDescent="0.2">
      <c r="B83" s="58" t="str">
        <f t="shared" si="2"/>
        <v>ＭＣＰＡナトリウム塩水溶剤石原粉状ＭＣＰ水溶剤</v>
      </c>
      <c r="C83" s="58" t="s">
        <v>135</v>
      </c>
      <c r="D83" s="61" t="s">
        <v>2935</v>
      </c>
      <c r="E83" s="58" t="s">
        <v>6465</v>
      </c>
      <c r="F83" s="58"/>
      <c r="G83" s="58" t="s">
        <v>50</v>
      </c>
    </row>
    <row r="84" spans="2:7" x14ac:dyDescent="0.2">
      <c r="B84" s="58" t="str">
        <f t="shared" si="2"/>
        <v>ＭＣＰＢ乳剤兼商マデックＥＷ</v>
      </c>
      <c r="C84" s="58" t="s">
        <v>2352</v>
      </c>
      <c r="D84" s="58" t="s">
        <v>2353</v>
      </c>
      <c r="E84" s="58" t="s">
        <v>3171</v>
      </c>
      <c r="F84" s="58"/>
      <c r="G84" s="60" t="s">
        <v>2354</v>
      </c>
    </row>
    <row r="85" spans="2:7" x14ac:dyDescent="0.2">
      <c r="B85" s="58" t="str">
        <f t="shared" si="2"/>
        <v>ＭＣＰＰ・ＭＤＢＡ・２，４－ＰＡ液剤トリメックＦ液剤</v>
      </c>
      <c r="C85" s="58" t="s">
        <v>136</v>
      </c>
      <c r="D85" s="58" t="s">
        <v>2936</v>
      </c>
      <c r="E85" s="58" t="s">
        <v>3171</v>
      </c>
      <c r="F85" s="58"/>
      <c r="G85" s="58" t="s">
        <v>137</v>
      </c>
    </row>
    <row r="86" spans="2:7" x14ac:dyDescent="0.2">
      <c r="B86" s="58" t="str">
        <f t="shared" si="2"/>
        <v>ＭＣＰＰ・ＭＤＢＡ・２，４－ＰＡ液剤日農トリメックＦ液剤</v>
      </c>
      <c r="C86" s="58" t="s">
        <v>136</v>
      </c>
      <c r="D86" s="58" t="s">
        <v>138</v>
      </c>
      <c r="E86" s="58" t="s">
        <v>3171</v>
      </c>
      <c r="F86" s="58"/>
      <c r="G86" s="58" t="s">
        <v>137</v>
      </c>
    </row>
    <row r="87" spans="2:7" x14ac:dyDescent="0.2">
      <c r="B87" s="58" t="str">
        <f t="shared" si="2"/>
        <v>ＭＣＰＰ液剤ＭＣＰＰ－ＡＬ</v>
      </c>
      <c r="C87" s="58" t="s">
        <v>139</v>
      </c>
      <c r="D87" s="58" t="s">
        <v>3175</v>
      </c>
      <c r="E87" s="58" t="s">
        <v>6465</v>
      </c>
      <c r="F87" s="58"/>
      <c r="G87" s="58" t="s">
        <v>140</v>
      </c>
    </row>
    <row r="88" spans="2:7" x14ac:dyDescent="0.2">
      <c r="B88" s="58" t="str">
        <f t="shared" si="2"/>
        <v>ＭＣＰＰ液剤ＭＣＰＰ液剤</v>
      </c>
      <c r="C88" s="58" t="s">
        <v>139</v>
      </c>
      <c r="D88" s="58" t="s">
        <v>139</v>
      </c>
      <c r="E88" s="58" t="s">
        <v>6465</v>
      </c>
      <c r="F88" s="58"/>
      <c r="G88" s="58" t="s">
        <v>56</v>
      </c>
    </row>
    <row r="89" spans="2:7" x14ac:dyDescent="0.2">
      <c r="B89" s="58" t="str">
        <f t="shared" si="2"/>
        <v>ＭＣＰＰ液剤シバキ―プＡＬ</v>
      </c>
      <c r="C89" s="58" t="s">
        <v>139</v>
      </c>
      <c r="D89" s="58" t="s">
        <v>4093</v>
      </c>
      <c r="E89" s="58" t="s">
        <v>6465</v>
      </c>
      <c r="F89" s="58"/>
      <c r="G89" s="58" t="s">
        <v>140</v>
      </c>
    </row>
    <row r="90" spans="2:7" x14ac:dyDescent="0.2">
      <c r="B90" s="58" t="str">
        <f t="shared" si="2"/>
        <v>ＭＣＰＰ液剤シバニ―ドシャワ―</v>
      </c>
      <c r="C90" s="58" t="s">
        <v>139</v>
      </c>
      <c r="D90" s="58" t="s">
        <v>4094</v>
      </c>
      <c r="E90" s="58" t="s">
        <v>6465</v>
      </c>
      <c r="F90" s="58"/>
      <c r="G90" s="58" t="s">
        <v>140</v>
      </c>
    </row>
    <row r="91" spans="2:7" x14ac:dyDescent="0.2">
      <c r="B91" s="58" t="str">
        <f t="shared" si="2"/>
        <v>ＭＣＰＰ液剤ニュ―ファムＭＣＰＰ－ＡＬ</v>
      </c>
      <c r="C91" s="58" t="s">
        <v>139</v>
      </c>
      <c r="D91" s="58" t="s">
        <v>4095</v>
      </c>
      <c r="E91" s="58" t="s">
        <v>6465</v>
      </c>
      <c r="F91" s="58"/>
      <c r="G91" s="58" t="s">
        <v>140</v>
      </c>
    </row>
    <row r="92" spans="2:7" x14ac:dyDescent="0.2">
      <c r="B92" s="58" t="str">
        <f t="shared" si="2"/>
        <v>ＭＣＰＰ液剤ホクサンＭＣＰＰ液剤</v>
      </c>
      <c r="C92" s="58" t="s">
        <v>139</v>
      </c>
      <c r="D92" s="58" t="s">
        <v>2937</v>
      </c>
      <c r="E92" s="58" t="s">
        <v>6465</v>
      </c>
      <c r="F92" s="58"/>
      <c r="G92" s="58" t="s">
        <v>56</v>
      </c>
    </row>
    <row r="93" spans="2:7" x14ac:dyDescent="0.2">
      <c r="B93" s="58" t="str">
        <f t="shared" si="2"/>
        <v>ＭＣＰＰ液剤ロ―ヌ・プ―ランＭＣＰＰ液剤</v>
      </c>
      <c r="C93" s="58" t="s">
        <v>139</v>
      </c>
      <c r="D93" s="58" t="s">
        <v>4096</v>
      </c>
      <c r="E93" s="58" t="s">
        <v>6465</v>
      </c>
      <c r="F93" s="58"/>
      <c r="G93" s="58" t="s">
        <v>56</v>
      </c>
    </row>
    <row r="94" spans="2:7" x14ac:dyDescent="0.2">
      <c r="B94" s="58" t="str">
        <f t="shared" si="2"/>
        <v>ＭＣＰＰ液剤理研ＭＣＰＰ液剤</v>
      </c>
      <c r="C94" s="58" t="s">
        <v>139</v>
      </c>
      <c r="D94" s="58" t="s">
        <v>2938</v>
      </c>
      <c r="E94" s="58" t="s">
        <v>6465</v>
      </c>
      <c r="F94" s="58"/>
      <c r="G94" s="58" t="s">
        <v>56</v>
      </c>
    </row>
    <row r="95" spans="2:7" x14ac:dyDescent="0.2">
      <c r="B95" s="58" t="str">
        <f t="shared" si="2"/>
        <v>ＭＣＰＰ粉粒剤ＭＣＰＰ微粒剤</v>
      </c>
      <c r="C95" s="58" t="s">
        <v>141</v>
      </c>
      <c r="D95" s="58" t="s">
        <v>2939</v>
      </c>
      <c r="E95" s="58" t="s">
        <v>6465</v>
      </c>
      <c r="F95" s="58"/>
      <c r="G95" s="58" t="s">
        <v>57</v>
      </c>
    </row>
    <row r="96" spans="2:7" x14ac:dyDescent="0.2">
      <c r="B96" s="58" t="str">
        <f t="shared" si="2"/>
        <v>ＭＣＰＰ粉粒剤シバニ―ド微粒剤</v>
      </c>
      <c r="C96" s="58" t="s">
        <v>141</v>
      </c>
      <c r="D96" s="58" t="s">
        <v>4097</v>
      </c>
      <c r="E96" s="58" t="s">
        <v>6465</v>
      </c>
      <c r="F96" s="58"/>
      <c r="G96" s="58" t="s">
        <v>57</v>
      </c>
    </row>
    <row r="97" spans="2:7" x14ac:dyDescent="0.2">
      <c r="B97" s="58" t="str">
        <f t="shared" si="2"/>
        <v>ＭＤＢＡ液剤ＳＤＳクズコロン液剤</v>
      </c>
      <c r="C97" s="58" t="s">
        <v>142</v>
      </c>
      <c r="D97" s="58" t="s">
        <v>2940</v>
      </c>
      <c r="E97" s="58" t="s">
        <v>3171</v>
      </c>
      <c r="F97" s="58"/>
      <c r="G97" s="58" t="s">
        <v>143</v>
      </c>
    </row>
    <row r="98" spans="2:7" x14ac:dyDescent="0.2">
      <c r="B98" s="58" t="str">
        <f t="shared" si="2"/>
        <v>ＭＤＢＡ液剤クズコロン液剤</v>
      </c>
      <c r="C98" s="58" t="s">
        <v>142</v>
      </c>
      <c r="D98" s="58" t="s">
        <v>144</v>
      </c>
      <c r="E98" s="58" t="s">
        <v>3171</v>
      </c>
      <c r="F98" s="58"/>
      <c r="G98" s="58" t="s">
        <v>143</v>
      </c>
    </row>
    <row r="99" spans="2:7" x14ac:dyDescent="0.2">
      <c r="B99" s="58" t="str">
        <f t="shared" si="2"/>
        <v>ＭＤＢＡ液剤バンベル－Ｄ液剤</v>
      </c>
      <c r="C99" s="58" t="s">
        <v>142</v>
      </c>
      <c r="D99" s="58" t="s">
        <v>3176</v>
      </c>
      <c r="E99" s="58" t="s">
        <v>3171</v>
      </c>
      <c r="F99" s="58"/>
      <c r="G99" s="58" t="s">
        <v>56</v>
      </c>
    </row>
    <row r="100" spans="2:7" x14ac:dyDescent="0.2">
      <c r="B100" s="58" t="str">
        <f t="shared" si="2"/>
        <v>ＭＤＢＡ液剤ホクサンバンベル－Ｄ液剤</v>
      </c>
      <c r="C100" s="58" t="s">
        <v>142</v>
      </c>
      <c r="D100" s="58" t="s">
        <v>145</v>
      </c>
      <c r="E100" s="58" t="s">
        <v>3171</v>
      </c>
      <c r="F100" s="58"/>
      <c r="G100" s="58" t="s">
        <v>56</v>
      </c>
    </row>
    <row r="101" spans="2:7" x14ac:dyDescent="0.2">
      <c r="B101" s="58" t="str">
        <f t="shared" si="2"/>
        <v>ＭＤＢＡ液剤日曹バンベル－Ｄ液剤</v>
      </c>
      <c r="C101" s="58" t="s">
        <v>142</v>
      </c>
      <c r="D101" s="58" t="s">
        <v>146</v>
      </c>
      <c r="E101" s="58" t="s">
        <v>3171</v>
      </c>
      <c r="F101" s="58"/>
      <c r="G101" s="58" t="s">
        <v>56</v>
      </c>
    </row>
    <row r="102" spans="2:7" x14ac:dyDescent="0.2">
      <c r="B102" s="58" t="str">
        <f t="shared" si="2"/>
        <v>ＭＤＢＡ粒剤バンベル－Ｄ粒剤</v>
      </c>
      <c r="C102" s="58" t="s">
        <v>147</v>
      </c>
      <c r="D102" s="58" t="s">
        <v>3177</v>
      </c>
      <c r="E102" s="58" t="s">
        <v>3171</v>
      </c>
      <c r="F102" s="58"/>
      <c r="G102" s="58" t="s">
        <v>109</v>
      </c>
    </row>
    <row r="103" spans="2:7" x14ac:dyDescent="0.2">
      <c r="B103" s="58" t="str">
        <f t="shared" si="2"/>
        <v>ＭＤＢＡ粒剤日曹バンベル－Ｄ粒剤</v>
      </c>
      <c r="C103" s="58" t="s">
        <v>147</v>
      </c>
      <c r="D103" s="58" t="s">
        <v>148</v>
      </c>
      <c r="E103" s="58" t="s">
        <v>3171</v>
      </c>
      <c r="F103" s="58"/>
      <c r="G103" s="58" t="s">
        <v>109</v>
      </c>
    </row>
    <row r="104" spans="2:7" x14ac:dyDescent="0.2">
      <c r="B104" s="58" t="str">
        <f t="shared" ref="B104:B147" si="3">C104&amp;D104</f>
        <v>ＭＥＰ・カスガマイシン・フサライド粉剤ホクコ―カスラブサイドスミ粉剤３ＤＬ</v>
      </c>
      <c r="C104" s="58" t="s">
        <v>149</v>
      </c>
      <c r="D104" s="58" t="s">
        <v>4098</v>
      </c>
      <c r="E104" s="58" t="s">
        <v>3171</v>
      </c>
      <c r="F104" s="58"/>
      <c r="G104" s="58" t="s">
        <v>57</v>
      </c>
    </row>
    <row r="105" spans="2:7" x14ac:dyDescent="0.2">
      <c r="B105" s="58" t="str">
        <f t="shared" si="3"/>
        <v>ＭＥＰ・スウィ―トビルア油剤アリモドキコ―ル</v>
      </c>
      <c r="C105" s="58" t="s">
        <v>4099</v>
      </c>
      <c r="D105" s="58" t="s">
        <v>4100</v>
      </c>
      <c r="E105" s="58" t="s">
        <v>3171</v>
      </c>
      <c r="F105" s="58"/>
      <c r="G105" s="58" t="s">
        <v>150</v>
      </c>
    </row>
    <row r="106" spans="2:7" x14ac:dyDescent="0.2">
      <c r="B106" s="58" t="str">
        <f t="shared" si="3"/>
        <v>ＭＥＰ・スウィ―トビルア粒剤アリモドキコ―ル粒剤</v>
      </c>
      <c r="C106" s="58" t="s">
        <v>4101</v>
      </c>
      <c r="D106" s="58" t="s">
        <v>4102</v>
      </c>
      <c r="E106" s="58" t="s">
        <v>6465</v>
      </c>
      <c r="F106" s="58"/>
      <c r="G106" s="58" t="s">
        <v>44</v>
      </c>
    </row>
    <row r="107" spans="2:7" x14ac:dyDescent="0.2">
      <c r="B107" s="58" t="str">
        <f t="shared" si="3"/>
        <v>ＭＥＰ・チオファネ―トメチル粉剤日曹スミトップＭ粉剤</v>
      </c>
      <c r="C107" s="58" t="s">
        <v>4103</v>
      </c>
      <c r="D107" s="58" t="s">
        <v>151</v>
      </c>
      <c r="E107" s="58" t="s">
        <v>6465</v>
      </c>
      <c r="F107" s="58"/>
      <c r="G107" s="58" t="s">
        <v>57</v>
      </c>
    </row>
    <row r="108" spans="2:7" x14ac:dyDescent="0.2">
      <c r="B108" s="58" t="str">
        <f t="shared" si="3"/>
        <v>ＭＥＰマイクロカプセル剤サンケイスミチオンＭＣ</v>
      </c>
      <c r="C108" s="58" t="s">
        <v>2356</v>
      </c>
      <c r="D108" s="58" t="s">
        <v>2941</v>
      </c>
      <c r="E108" s="58" t="s">
        <v>6465</v>
      </c>
      <c r="F108" s="58"/>
      <c r="G108" s="58" t="s">
        <v>41</v>
      </c>
    </row>
    <row r="109" spans="2:7" x14ac:dyDescent="0.2">
      <c r="B109" s="58" t="str">
        <f t="shared" si="3"/>
        <v>ＭＥＰマイクロカプセル剤サンケイスミパインＭＣ</v>
      </c>
      <c r="C109" s="58" t="s">
        <v>32</v>
      </c>
      <c r="D109" s="58" t="s">
        <v>17</v>
      </c>
      <c r="E109" s="58" t="s">
        <v>6465</v>
      </c>
      <c r="F109" s="58"/>
      <c r="G109" s="58" t="s">
        <v>53</v>
      </c>
    </row>
    <row r="110" spans="2:7" x14ac:dyDescent="0.2">
      <c r="B110" s="58" t="str">
        <f t="shared" si="3"/>
        <v>ＭＥＰマイクロカプセル剤スミチオンＭＣ</v>
      </c>
      <c r="C110" s="58" t="s">
        <v>32</v>
      </c>
      <c r="D110" s="58" t="s">
        <v>16</v>
      </c>
      <c r="E110" s="58" t="s">
        <v>6465</v>
      </c>
      <c r="F110" s="58"/>
      <c r="G110" s="58" t="s">
        <v>41</v>
      </c>
    </row>
    <row r="111" spans="2:7" x14ac:dyDescent="0.2">
      <c r="B111" s="58" t="str">
        <f t="shared" si="3"/>
        <v>ＭＥＰマイクロカプセル剤スミパインＭＣ</v>
      </c>
      <c r="C111" s="58" t="s">
        <v>32</v>
      </c>
      <c r="D111" s="58" t="s">
        <v>2942</v>
      </c>
      <c r="E111" s="58" t="s">
        <v>6465</v>
      </c>
      <c r="F111" s="58"/>
      <c r="G111" s="58" t="s">
        <v>53</v>
      </c>
    </row>
    <row r="112" spans="2:7" x14ac:dyDescent="0.2">
      <c r="B112" s="58" t="str">
        <f t="shared" si="3"/>
        <v>ＭＥＰマイクロカプセル剤ヤシマスミパインＭＣ</v>
      </c>
      <c r="C112" s="58" t="s">
        <v>32</v>
      </c>
      <c r="D112" s="58" t="s">
        <v>18</v>
      </c>
      <c r="E112" s="58" t="s">
        <v>6465</v>
      </c>
      <c r="F112" s="58"/>
      <c r="G112" s="58" t="s">
        <v>53</v>
      </c>
    </row>
    <row r="113" spans="2:7" x14ac:dyDescent="0.2">
      <c r="B113" s="58" t="str">
        <f t="shared" si="3"/>
        <v>ＭＥＰ水和剤住化スミチオン水和剤４０</v>
      </c>
      <c r="C113" s="58" t="s">
        <v>33</v>
      </c>
      <c r="D113" s="58" t="s">
        <v>19</v>
      </c>
      <c r="E113" s="58" t="s">
        <v>6465</v>
      </c>
      <c r="F113" s="58"/>
      <c r="G113" s="58" t="s">
        <v>55</v>
      </c>
    </row>
    <row r="114" spans="2:7" x14ac:dyDescent="0.2">
      <c r="B114" s="58" t="str">
        <f t="shared" si="3"/>
        <v>ＭＥＰ乳剤ガットキラ―乳剤</v>
      </c>
      <c r="C114" s="58" t="s">
        <v>2357</v>
      </c>
      <c r="D114" s="58" t="s">
        <v>4104</v>
      </c>
      <c r="E114" s="58" t="s">
        <v>6465</v>
      </c>
      <c r="F114" s="58"/>
      <c r="G114" s="58" t="s">
        <v>39</v>
      </c>
    </row>
    <row r="115" spans="2:7" x14ac:dyDescent="0.2">
      <c r="B115" s="58" t="str">
        <f t="shared" si="3"/>
        <v>ＭＥＰ乳剤ガットサイドＳ</v>
      </c>
      <c r="C115" s="58" t="s">
        <v>34</v>
      </c>
      <c r="D115" s="58" t="s">
        <v>2943</v>
      </c>
      <c r="E115" s="58" t="s">
        <v>6465</v>
      </c>
      <c r="F115" s="58"/>
      <c r="G115" s="58" t="s">
        <v>44</v>
      </c>
    </row>
    <row r="116" spans="2:7" x14ac:dyDescent="0.2">
      <c r="B116" s="58" t="str">
        <f t="shared" si="3"/>
        <v>ＭＥＰ乳剤クミアイスミチオン乳剤</v>
      </c>
      <c r="C116" s="58" t="s">
        <v>34</v>
      </c>
      <c r="D116" s="58" t="s">
        <v>2944</v>
      </c>
      <c r="E116" s="58" t="s">
        <v>6465</v>
      </c>
      <c r="F116" s="58"/>
      <c r="G116" s="58" t="s">
        <v>56</v>
      </c>
    </row>
    <row r="117" spans="2:7" x14ac:dyDescent="0.2">
      <c r="B117" s="58" t="str">
        <f t="shared" si="3"/>
        <v>ＭＥＰ乳剤サッチュ―コ―トＳ</v>
      </c>
      <c r="C117" s="58" t="s">
        <v>34</v>
      </c>
      <c r="D117" s="58" t="s">
        <v>4105</v>
      </c>
      <c r="E117" s="58" t="s">
        <v>6465</v>
      </c>
      <c r="F117" s="58"/>
      <c r="G117" s="58" t="s">
        <v>39</v>
      </c>
    </row>
    <row r="118" spans="2:7" x14ac:dyDescent="0.2">
      <c r="B118" s="58" t="str">
        <f t="shared" si="3"/>
        <v>ＭＥＰ乳剤サッチュ―コ―トＳセット</v>
      </c>
      <c r="C118" s="58" t="s">
        <v>34</v>
      </c>
      <c r="D118" s="58" t="s">
        <v>4106</v>
      </c>
      <c r="E118" s="58" t="s">
        <v>6465</v>
      </c>
      <c r="F118" s="58"/>
      <c r="G118" s="58" t="s">
        <v>39</v>
      </c>
    </row>
    <row r="119" spans="2:7" x14ac:dyDescent="0.2">
      <c r="B119" s="58" t="str">
        <f t="shared" si="3"/>
        <v>ＭＥＰ乳剤サンケイスミチオン乳剤</v>
      </c>
      <c r="C119" s="58" t="s">
        <v>34</v>
      </c>
      <c r="D119" s="58" t="s">
        <v>2945</v>
      </c>
      <c r="E119" s="58" t="s">
        <v>6465</v>
      </c>
      <c r="F119" s="58"/>
      <c r="G119" s="58" t="s">
        <v>56</v>
      </c>
    </row>
    <row r="120" spans="2:7" x14ac:dyDescent="0.2">
      <c r="B120" s="58" t="str">
        <f t="shared" si="3"/>
        <v>ＭＥＰ乳剤サンケイスミチオン乳剤</v>
      </c>
      <c r="C120" s="58" t="s">
        <v>34</v>
      </c>
      <c r="D120" s="58" t="s">
        <v>20</v>
      </c>
      <c r="E120" s="58" t="s">
        <v>6465</v>
      </c>
      <c r="F120" s="58"/>
      <c r="G120" s="58" t="s">
        <v>56</v>
      </c>
    </row>
    <row r="121" spans="2:7" x14ac:dyDescent="0.2">
      <c r="B121" s="58" t="str">
        <f t="shared" si="3"/>
        <v>ＭＥＰ乳剤サンケイスミチオン乳剤７０</v>
      </c>
      <c r="C121" s="58" t="s">
        <v>34</v>
      </c>
      <c r="D121" s="61" t="s">
        <v>2946</v>
      </c>
      <c r="E121" s="58" t="s">
        <v>6465</v>
      </c>
      <c r="F121" s="58"/>
      <c r="G121" s="58" t="s">
        <v>50</v>
      </c>
    </row>
    <row r="122" spans="2:7" x14ac:dyDescent="0.2">
      <c r="B122" s="58" t="str">
        <f t="shared" si="3"/>
        <v>ＭＥＰ乳剤サンケイスミパイン乳剤</v>
      </c>
      <c r="C122" s="58" t="s">
        <v>34</v>
      </c>
      <c r="D122" s="58" t="s">
        <v>2947</v>
      </c>
      <c r="E122" s="58" t="s">
        <v>6465</v>
      </c>
      <c r="F122" s="58"/>
      <c r="G122" s="58" t="s">
        <v>49</v>
      </c>
    </row>
    <row r="123" spans="2:7" x14ac:dyDescent="0.2">
      <c r="B123" s="58" t="str">
        <f t="shared" si="3"/>
        <v>ＭＥＰ乳剤ホクコ―スミチオン乳剤</v>
      </c>
      <c r="C123" s="58" t="s">
        <v>34</v>
      </c>
      <c r="D123" s="58" t="s">
        <v>4107</v>
      </c>
      <c r="E123" s="58" t="s">
        <v>6465</v>
      </c>
      <c r="F123" s="58"/>
      <c r="G123" s="58" t="s">
        <v>56</v>
      </c>
    </row>
    <row r="124" spans="2:7" x14ac:dyDescent="0.2">
      <c r="B124" s="58" t="str">
        <f t="shared" si="3"/>
        <v>ＭＥＰ乳剤ホクサンスミチオン乳剤</v>
      </c>
      <c r="C124" s="58" t="s">
        <v>34</v>
      </c>
      <c r="D124" s="58" t="s">
        <v>2948</v>
      </c>
      <c r="E124" s="58" t="s">
        <v>6465</v>
      </c>
      <c r="F124" s="58"/>
      <c r="G124" s="58" t="s">
        <v>56</v>
      </c>
    </row>
    <row r="125" spans="2:7" x14ac:dyDescent="0.2">
      <c r="B125" s="58" t="str">
        <f t="shared" si="3"/>
        <v>ＭＥＰ乳剤ヤシマスミパイン乳剤</v>
      </c>
      <c r="C125" s="58" t="s">
        <v>34</v>
      </c>
      <c r="D125" s="58" t="s">
        <v>22</v>
      </c>
      <c r="E125" s="58" t="s">
        <v>6465</v>
      </c>
      <c r="F125" s="58"/>
      <c r="G125" s="58" t="s">
        <v>49</v>
      </c>
    </row>
    <row r="126" spans="2:7" x14ac:dyDescent="0.2">
      <c r="B126" s="58" t="str">
        <f t="shared" si="3"/>
        <v>ＭＥＰ乳剤一農スミチオン乳剤</v>
      </c>
      <c r="C126" s="58" t="s">
        <v>34</v>
      </c>
      <c r="D126" s="58" t="s">
        <v>2949</v>
      </c>
      <c r="E126" s="58" t="s">
        <v>6465</v>
      </c>
      <c r="F126" s="58"/>
      <c r="G126" s="58" t="s">
        <v>56</v>
      </c>
    </row>
    <row r="127" spans="2:7" x14ac:dyDescent="0.2">
      <c r="B127" s="58" t="str">
        <f t="shared" si="3"/>
        <v>ＭＥＰ乳剤家庭園芸用スミチオン乳剤</v>
      </c>
      <c r="C127" s="58" t="s">
        <v>34</v>
      </c>
      <c r="D127" s="58" t="s">
        <v>2951</v>
      </c>
      <c r="E127" s="58" t="s">
        <v>6465</v>
      </c>
      <c r="F127" s="58"/>
      <c r="G127" s="58" t="s">
        <v>56</v>
      </c>
    </row>
    <row r="128" spans="2:7" x14ac:dyDescent="0.2">
      <c r="B128" s="58" t="str">
        <f t="shared" si="3"/>
        <v>ＭＥＰ乳剤協友スミチオン乳剤</v>
      </c>
      <c r="C128" s="58" t="s">
        <v>34</v>
      </c>
      <c r="D128" s="58" t="s">
        <v>2952</v>
      </c>
      <c r="E128" s="58" t="s">
        <v>6465</v>
      </c>
      <c r="F128" s="58"/>
      <c r="G128" s="58" t="s">
        <v>56</v>
      </c>
    </row>
    <row r="129" spans="2:7" x14ac:dyDescent="0.2">
      <c r="B129" s="58" t="str">
        <f t="shared" si="3"/>
        <v>ＭＥＰ乳剤協友スミチオン乳剤７０</v>
      </c>
      <c r="C129" s="58" t="s">
        <v>34</v>
      </c>
      <c r="D129" s="58" t="s">
        <v>2950</v>
      </c>
      <c r="E129" s="58" t="s">
        <v>6465</v>
      </c>
      <c r="F129" s="58"/>
      <c r="G129" s="58" t="s">
        <v>50</v>
      </c>
    </row>
    <row r="130" spans="2:7" x14ac:dyDescent="0.2">
      <c r="B130" s="58" t="str">
        <f t="shared" si="3"/>
        <v>ＭＥＰ乳剤住化スミチオン乳剤</v>
      </c>
      <c r="C130" s="58" t="s">
        <v>34</v>
      </c>
      <c r="D130" s="58" t="s">
        <v>2953</v>
      </c>
      <c r="E130" s="58" t="s">
        <v>6465</v>
      </c>
      <c r="F130" s="58"/>
      <c r="G130" s="58" t="s">
        <v>56</v>
      </c>
    </row>
    <row r="131" spans="2:7" x14ac:dyDescent="0.2">
      <c r="B131" s="58" t="str">
        <f t="shared" si="3"/>
        <v>ＭＥＰ乳剤住化スミチオン乳剤７０</v>
      </c>
      <c r="C131" s="58" t="s">
        <v>34</v>
      </c>
      <c r="D131" s="58" t="s">
        <v>21</v>
      </c>
      <c r="E131" s="58" t="s">
        <v>6465</v>
      </c>
      <c r="F131" s="58"/>
      <c r="G131" s="58" t="s">
        <v>50</v>
      </c>
    </row>
    <row r="132" spans="2:7" x14ac:dyDescent="0.2">
      <c r="B132" s="58" t="str">
        <f t="shared" si="3"/>
        <v>ＭＥＰ乳剤住化スミパイン乳剤</v>
      </c>
      <c r="C132" s="58" t="s">
        <v>34</v>
      </c>
      <c r="D132" s="58" t="s">
        <v>2954</v>
      </c>
      <c r="E132" s="58" t="s">
        <v>6465</v>
      </c>
      <c r="F132" s="58"/>
      <c r="G132" s="58" t="s">
        <v>49</v>
      </c>
    </row>
    <row r="133" spans="2:7" x14ac:dyDescent="0.2">
      <c r="B133" s="58" t="str">
        <f t="shared" si="3"/>
        <v>ＭＥＰ乳剤日農スミチオン乳剤</v>
      </c>
      <c r="C133" s="58" t="s">
        <v>34</v>
      </c>
      <c r="D133" s="58" t="s">
        <v>2955</v>
      </c>
      <c r="E133" s="58" t="s">
        <v>6465</v>
      </c>
      <c r="F133" s="58"/>
      <c r="G133" s="58" t="s">
        <v>56</v>
      </c>
    </row>
    <row r="134" spans="2:7" x14ac:dyDescent="0.2">
      <c r="B134" s="58" t="str">
        <f t="shared" si="3"/>
        <v>ＭＥＰ乳剤理研スミチオン乳剤</v>
      </c>
      <c r="C134" s="58" t="s">
        <v>34</v>
      </c>
      <c r="D134" s="58" t="s">
        <v>2956</v>
      </c>
      <c r="E134" s="58" t="s">
        <v>6465</v>
      </c>
      <c r="F134" s="58"/>
      <c r="G134" s="58" t="s">
        <v>56</v>
      </c>
    </row>
    <row r="135" spans="2:7" x14ac:dyDescent="0.2">
      <c r="B135" s="58" t="str">
        <f t="shared" si="3"/>
        <v>ＭＥＰ乳剤緑化用スミチオン乳剤</v>
      </c>
      <c r="C135" s="58" t="s">
        <v>34</v>
      </c>
      <c r="D135" s="58" t="s">
        <v>2957</v>
      </c>
      <c r="E135" s="58" t="s">
        <v>6465</v>
      </c>
      <c r="F135" s="58"/>
      <c r="G135" s="58" t="s">
        <v>56</v>
      </c>
    </row>
    <row r="136" spans="2:7" x14ac:dyDescent="0.2">
      <c r="B136" s="58" t="str">
        <f t="shared" si="3"/>
        <v>ＭＥＰ粉剤サンケイスミチオン粉剤３ＤＬ</v>
      </c>
      <c r="C136" s="58" t="s">
        <v>35</v>
      </c>
      <c r="D136" s="58" t="s">
        <v>23</v>
      </c>
      <c r="E136" s="58" t="s">
        <v>6465</v>
      </c>
      <c r="F136" s="58"/>
      <c r="G136" s="58" t="s">
        <v>57</v>
      </c>
    </row>
    <row r="137" spans="2:7" x14ac:dyDescent="0.2">
      <c r="B137" s="58" t="str">
        <f t="shared" si="3"/>
        <v>ＭＥＰ粉剤スミチオン粉剤２ＤＬ</v>
      </c>
      <c r="C137" s="58" t="s">
        <v>35</v>
      </c>
      <c r="D137" s="58" t="s">
        <v>2958</v>
      </c>
      <c r="E137" s="58" t="s">
        <v>6465</v>
      </c>
      <c r="F137" s="58"/>
      <c r="G137" s="58" t="s">
        <v>40</v>
      </c>
    </row>
    <row r="138" spans="2:7" x14ac:dyDescent="0.2">
      <c r="B138" s="58" t="str">
        <f t="shared" si="3"/>
        <v>ＭＥＰ粉剤スミチオン粉剤３ＤＬ</v>
      </c>
      <c r="C138" s="58" t="s">
        <v>35</v>
      </c>
      <c r="D138" s="58" t="s">
        <v>2959</v>
      </c>
      <c r="E138" s="58" t="s">
        <v>6465</v>
      </c>
      <c r="F138" s="58"/>
      <c r="G138" s="58" t="s">
        <v>57</v>
      </c>
    </row>
    <row r="139" spans="2:7" x14ac:dyDescent="0.2">
      <c r="B139" s="58" t="str">
        <f t="shared" si="3"/>
        <v>ＭＥＰ粉剤ホクコ―スミチオン粉剤３ＤＬ</v>
      </c>
      <c r="C139" s="58" t="s">
        <v>35</v>
      </c>
      <c r="D139" s="58" t="s">
        <v>4108</v>
      </c>
      <c r="E139" s="58" t="s">
        <v>6465</v>
      </c>
      <c r="F139" s="58"/>
      <c r="G139" s="58" t="s">
        <v>57</v>
      </c>
    </row>
    <row r="140" spans="2:7" x14ac:dyDescent="0.2">
      <c r="B140" s="58" t="str">
        <f t="shared" si="3"/>
        <v>ＭＥＰ粉剤ホクサンスミチオン粉剤２ＤＬ</v>
      </c>
      <c r="C140" s="58" t="s">
        <v>35</v>
      </c>
      <c r="D140" s="58" t="s">
        <v>27</v>
      </c>
      <c r="E140" s="58" t="s">
        <v>6465</v>
      </c>
      <c r="F140" s="58"/>
      <c r="G140" s="58" t="s">
        <v>40</v>
      </c>
    </row>
    <row r="141" spans="2:7" x14ac:dyDescent="0.2">
      <c r="B141" s="58" t="str">
        <f t="shared" si="3"/>
        <v>ＭＥＰ粉剤一農スミチオン粉剤３ＤＬ</v>
      </c>
      <c r="C141" s="58" t="s">
        <v>35</v>
      </c>
      <c r="D141" s="58" t="s">
        <v>25</v>
      </c>
      <c r="E141" s="58" t="s">
        <v>6465</v>
      </c>
      <c r="F141" s="58"/>
      <c r="G141" s="58" t="s">
        <v>57</v>
      </c>
    </row>
    <row r="142" spans="2:7" x14ac:dyDescent="0.2">
      <c r="B142" s="58" t="str">
        <f t="shared" si="3"/>
        <v>ＭＥＰ粉剤協友スミチオン粉剤３ＤＬ</v>
      </c>
      <c r="C142" s="58" t="s">
        <v>35</v>
      </c>
      <c r="D142" s="58" t="s">
        <v>26</v>
      </c>
      <c r="E142" s="58" t="s">
        <v>6465</v>
      </c>
      <c r="F142" s="58"/>
      <c r="G142" s="58" t="s">
        <v>57</v>
      </c>
    </row>
    <row r="143" spans="2:7" x14ac:dyDescent="0.2">
      <c r="B143" s="58" t="str">
        <f t="shared" si="3"/>
        <v>ＭＥＰ粉剤日農スミチオン粉剤３ＤＬ</v>
      </c>
      <c r="C143" s="58" t="s">
        <v>2358</v>
      </c>
      <c r="D143" s="58" t="s">
        <v>24</v>
      </c>
      <c r="E143" s="58" t="s">
        <v>6465</v>
      </c>
      <c r="F143" s="58"/>
      <c r="G143" s="58" t="s">
        <v>57</v>
      </c>
    </row>
    <row r="144" spans="2:7" x14ac:dyDescent="0.2">
      <c r="B144" s="58" t="str">
        <f t="shared" si="3"/>
        <v>ＭＥＰ粉粒剤サンケイスミチオン微粒剤Ｆ</v>
      </c>
      <c r="C144" s="58" t="s">
        <v>36</v>
      </c>
      <c r="D144" s="58" t="s">
        <v>2960</v>
      </c>
      <c r="E144" s="58" t="s">
        <v>6465</v>
      </c>
      <c r="F144" s="58"/>
      <c r="G144" s="58" t="s">
        <v>57</v>
      </c>
    </row>
    <row r="145" spans="2:7" x14ac:dyDescent="0.2">
      <c r="B145" s="58" t="str">
        <f t="shared" si="3"/>
        <v>ＭＥＰ油剤パインサイドＳ油剤Ｃ</v>
      </c>
      <c r="C145" s="58" t="s">
        <v>37</v>
      </c>
      <c r="D145" s="58" t="s">
        <v>2961</v>
      </c>
      <c r="E145" s="58" t="s">
        <v>3171</v>
      </c>
      <c r="F145" s="58"/>
      <c r="G145" s="58" t="s">
        <v>55</v>
      </c>
    </row>
    <row r="146" spans="2:7" x14ac:dyDescent="0.2">
      <c r="B146" s="58" t="str">
        <f t="shared" si="3"/>
        <v>ＭＥＰ油剤パインサイドＳ油剤Ｄ</v>
      </c>
      <c r="C146" s="58" t="s">
        <v>37</v>
      </c>
      <c r="D146" s="58" t="s">
        <v>2962</v>
      </c>
      <c r="E146" s="58" t="s">
        <v>3171</v>
      </c>
      <c r="F146" s="58"/>
      <c r="G146" s="58" t="s">
        <v>58</v>
      </c>
    </row>
    <row r="147" spans="2:7" x14ac:dyDescent="0.2">
      <c r="B147" s="58" t="str">
        <f t="shared" si="3"/>
        <v>ＭＥＰ粒剤イモゾウベイト</v>
      </c>
      <c r="C147" s="58" t="s">
        <v>38</v>
      </c>
      <c r="D147" s="58" t="s">
        <v>2963</v>
      </c>
      <c r="E147" s="58" t="s">
        <v>6465</v>
      </c>
      <c r="F147" s="58"/>
      <c r="G147" s="58" t="s">
        <v>57</v>
      </c>
    </row>
    <row r="148" spans="2:7" x14ac:dyDescent="0.2">
      <c r="B148" s="58" t="str">
        <f t="shared" ref="B148:B175" si="4">C148&amp;D148</f>
        <v>ＭＰＰ乳剤三共バイジット乳剤</v>
      </c>
      <c r="C148" s="58" t="s">
        <v>152</v>
      </c>
      <c r="D148" s="61" t="s">
        <v>154</v>
      </c>
      <c r="E148" s="58" t="s">
        <v>6465</v>
      </c>
      <c r="F148" s="58" t="s">
        <v>123</v>
      </c>
      <c r="G148" s="58" t="s">
        <v>56</v>
      </c>
    </row>
    <row r="149" spans="2:7" x14ac:dyDescent="0.2">
      <c r="B149" s="58" t="str">
        <f t="shared" si="4"/>
        <v>ＭＰＰ乳剤クミアイバイジット乳剤</v>
      </c>
      <c r="C149" s="58" t="s">
        <v>152</v>
      </c>
      <c r="D149" s="58" t="s">
        <v>2964</v>
      </c>
      <c r="E149" s="58" t="s">
        <v>6465</v>
      </c>
      <c r="F149" s="58" t="s">
        <v>123</v>
      </c>
      <c r="G149" s="58" t="s">
        <v>56</v>
      </c>
    </row>
    <row r="150" spans="2:7" x14ac:dyDescent="0.2">
      <c r="B150" s="58" t="str">
        <f t="shared" si="4"/>
        <v>ＭＰＰ乳剤サンケイバイジット乳剤</v>
      </c>
      <c r="C150" s="58" t="s">
        <v>152</v>
      </c>
      <c r="D150" s="58" t="s">
        <v>153</v>
      </c>
      <c r="E150" s="58" t="s">
        <v>6465</v>
      </c>
      <c r="F150" s="58" t="s">
        <v>123</v>
      </c>
      <c r="G150" s="58" t="s">
        <v>56</v>
      </c>
    </row>
    <row r="151" spans="2:7" x14ac:dyDescent="0.2">
      <c r="B151" s="58" t="str">
        <f t="shared" si="4"/>
        <v>ＰＡＰ水和剤日産エルサン水和剤４０</v>
      </c>
      <c r="C151" s="58" t="s">
        <v>158</v>
      </c>
      <c r="D151" s="58" t="s">
        <v>159</v>
      </c>
      <c r="E151" s="58" t="s">
        <v>6465</v>
      </c>
      <c r="F151" s="58" t="s">
        <v>123</v>
      </c>
      <c r="G151" s="58" t="s">
        <v>55</v>
      </c>
    </row>
    <row r="152" spans="2:7" x14ac:dyDescent="0.2">
      <c r="B152" s="58" t="str">
        <f t="shared" si="4"/>
        <v>ＰＡＰ乳剤ホクコ―エルサン乳剤</v>
      </c>
      <c r="C152" s="58" t="s">
        <v>160</v>
      </c>
      <c r="D152" s="58" t="s">
        <v>4109</v>
      </c>
      <c r="E152" s="58" t="s">
        <v>6465</v>
      </c>
      <c r="F152" s="58" t="s">
        <v>123</v>
      </c>
      <c r="G152" s="58" t="s">
        <v>56</v>
      </c>
    </row>
    <row r="153" spans="2:7" x14ac:dyDescent="0.2">
      <c r="B153" s="58" t="str">
        <f t="shared" si="4"/>
        <v>ＰＡＰ乳剤日産エルサン乳剤</v>
      </c>
      <c r="C153" s="58" t="s">
        <v>160</v>
      </c>
      <c r="D153" s="58" t="s">
        <v>2965</v>
      </c>
      <c r="E153" s="58" t="s">
        <v>6465</v>
      </c>
      <c r="F153" s="58" t="s">
        <v>123</v>
      </c>
      <c r="G153" s="58" t="s">
        <v>56</v>
      </c>
    </row>
    <row r="154" spans="2:7" x14ac:dyDescent="0.2">
      <c r="B154" s="58" t="str">
        <f t="shared" si="4"/>
        <v>ＰＡＰ粉剤日産エルサン粉剤２</v>
      </c>
      <c r="C154" s="58" t="s">
        <v>161</v>
      </c>
      <c r="D154" s="58" t="s">
        <v>2966</v>
      </c>
      <c r="E154" s="58" t="s">
        <v>6465</v>
      </c>
      <c r="F154" s="58"/>
      <c r="G154" s="58" t="s">
        <v>40</v>
      </c>
    </row>
    <row r="155" spans="2:7" x14ac:dyDescent="0.2">
      <c r="B155" s="58" t="str">
        <f t="shared" si="4"/>
        <v>Ｓ－メトラクロ―ル乳剤シバッチ乳剤</v>
      </c>
      <c r="C155" s="58" t="s">
        <v>4110</v>
      </c>
      <c r="D155" s="58" t="s">
        <v>162</v>
      </c>
      <c r="E155" s="58" t="s">
        <v>6465</v>
      </c>
      <c r="F155" s="58"/>
      <c r="G155" s="58" t="s">
        <v>163</v>
      </c>
    </row>
    <row r="156" spans="2:7" x14ac:dyDescent="0.2">
      <c r="B156" s="58" t="str">
        <f t="shared" si="4"/>
        <v>Ｓ－メトラクロ―ル乳剤デュア―ルゴ―ルド</v>
      </c>
      <c r="C156" s="58" t="s">
        <v>4110</v>
      </c>
      <c r="D156" s="58" t="s">
        <v>4111</v>
      </c>
      <c r="E156" s="58" t="s">
        <v>6465</v>
      </c>
      <c r="F156" s="58"/>
      <c r="G156" s="58" t="s">
        <v>163</v>
      </c>
    </row>
    <row r="157" spans="2:7" x14ac:dyDescent="0.2">
      <c r="B157" s="58" t="str">
        <f t="shared" si="4"/>
        <v>ＴＰＮくん煙剤ダコニ―ルジェット</v>
      </c>
      <c r="C157" s="58" t="s">
        <v>164</v>
      </c>
      <c r="D157" s="58" t="s">
        <v>4112</v>
      </c>
      <c r="E157" s="58" t="s">
        <v>6465</v>
      </c>
      <c r="F157" s="58"/>
      <c r="G157" s="58" t="s">
        <v>166</v>
      </c>
    </row>
    <row r="158" spans="2:7" x14ac:dyDescent="0.2">
      <c r="B158" s="58" t="str">
        <f t="shared" si="4"/>
        <v>ＴＰＮくん煙剤日曹ダコニ―ルジェット</v>
      </c>
      <c r="C158" s="58" t="s">
        <v>164</v>
      </c>
      <c r="D158" s="58" t="s">
        <v>4113</v>
      </c>
      <c r="E158" s="58" t="s">
        <v>6465</v>
      </c>
      <c r="F158" s="58"/>
      <c r="G158" s="58" t="s">
        <v>166</v>
      </c>
    </row>
    <row r="159" spans="2:7" x14ac:dyDescent="0.2">
      <c r="B159" s="58" t="str">
        <f t="shared" si="4"/>
        <v>ＴＰＮ水和剤ＳＴダコニ―ル１０００</v>
      </c>
      <c r="C159" s="58" t="s">
        <v>167</v>
      </c>
      <c r="D159" s="58" t="s">
        <v>4114</v>
      </c>
      <c r="E159" s="58" t="s">
        <v>6465</v>
      </c>
      <c r="F159" s="58"/>
      <c r="G159" s="58" t="s">
        <v>55</v>
      </c>
    </row>
    <row r="160" spans="2:7" x14ac:dyDescent="0.2">
      <c r="B160" s="58" t="str">
        <f t="shared" si="4"/>
        <v>ＴＰＮ水和剤クミアイダコニ―ル１０００</v>
      </c>
      <c r="C160" s="58" t="s">
        <v>167</v>
      </c>
      <c r="D160" s="58" t="s">
        <v>4115</v>
      </c>
      <c r="E160" s="58" t="s">
        <v>6465</v>
      </c>
      <c r="F160" s="58"/>
      <c r="G160" s="58" t="s">
        <v>55</v>
      </c>
    </row>
    <row r="161" spans="2:7" x14ac:dyDescent="0.2">
      <c r="B161" s="58" t="str">
        <f t="shared" si="4"/>
        <v>ＴＰＮ水和剤ダコニ―ル１０００</v>
      </c>
      <c r="C161" s="58" t="s">
        <v>167</v>
      </c>
      <c r="D161" s="58" t="s">
        <v>4116</v>
      </c>
      <c r="E161" s="58" t="s">
        <v>6465</v>
      </c>
      <c r="F161" s="58"/>
      <c r="G161" s="58" t="s">
        <v>55</v>
      </c>
    </row>
    <row r="162" spans="2:7" x14ac:dyDescent="0.2">
      <c r="B162" s="58" t="str">
        <f t="shared" si="4"/>
        <v>ＴＰＮ水和剤ダコニ―ルエ―ス</v>
      </c>
      <c r="C162" s="58" t="s">
        <v>167</v>
      </c>
      <c r="D162" s="58" t="s">
        <v>4117</v>
      </c>
      <c r="E162" s="58" t="s">
        <v>6465</v>
      </c>
      <c r="F162" s="58"/>
      <c r="G162" s="58" t="s">
        <v>168</v>
      </c>
    </row>
    <row r="163" spans="2:7" x14ac:dyDescent="0.2">
      <c r="B163" s="58" t="str">
        <f t="shared" si="4"/>
        <v>ＴＰＮ水和剤ダコニ―ルタ―フ</v>
      </c>
      <c r="C163" s="58" t="s">
        <v>167</v>
      </c>
      <c r="D163" s="58" t="s">
        <v>4118</v>
      </c>
      <c r="E163" s="58" t="s">
        <v>6465</v>
      </c>
      <c r="F163" s="58"/>
      <c r="G163" s="58" t="s">
        <v>168</v>
      </c>
    </row>
    <row r="164" spans="2:7" x14ac:dyDescent="0.2">
      <c r="B164" s="58" t="str">
        <f t="shared" si="4"/>
        <v>ＴＰＮ水和剤パスポ―ト顆粒水和剤</v>
      </c>
      <c r="C164" s="58" t="s">
        <v>167</v>
      </c>
      <c r="D164" s="58" t="s">
        <v>4119</v>
      </c>
      <c r="E164" s="58" t="s">
        <v>6465</v>
      </c>
      <c r="F164" s="58"/>
      <c r="G164" s="58" t="s">
        <v>169</v>
      </c>
    </row>
    <row r="165" spans="2:7" x14ac:dyDescent="0.2">
      <c r="B165" s="58" t="str">
        <f t="shared" si="4"/>
        <v>ＴＰＮ水和剤昭和ダコニ―ル</v>
      </c>
      <c r="C165" s="58" t="s">
        <v>167</v>
      </c>
      <c r="D165" s="58" t="s">
        <v>4120</v>
      </c>
      <c r="E165" s="58" t="s">
        <v>6465</v>
      </c>
      <c r="F165" s="58"/>
      <c r="G165" s="58" t="s">
        <v>171</v>
      </c>
    </row>
    <row r="166" spans="2:7" x14ac:dyDescent="0.2">
      <c r="B166" s="58" t="str">
        <f t="shared" si="4"/>
        <v>ＴＰＮ粉剤ＳＴダコソイル</v>
      </c>
      <c r="C166" s="58" t="s">
        <v>172</v>
      </c>
      <c r="D166" s="58" t="s">
        <v>173</v>
      </c>
      <c r="E166" s="58" t="s">
        <v>6465</v>
      </c>
      <c r="F166" s="58"/>
      <c r="G166" s="58" t="s">
        <v>126</v>
      </c>
    </row>
    <row r="167" spans="2:7" x14ac:dyDescent="0.2">
      <c r="B167" s="58" t="str">
        <f t="shared" si="4"/>
        <v>ＴＰＮ粉剤ＳＴダコニ―ル粉剤</v>
      </c>
      <c r="C167" s="58" t="s">
        <v>172</v>
      </c>
      <c r="D167" s="58" t="s">
        <v>4121</v>
      </c>
      <c r="E167" s="58" t="s">
        <v>6465</v>
      </c>
      <c r="F167" s="58"/>
      <c r="G167" s="58" t="s">
        <v>114</v>
      </c>
    </row>
    <row r="168" spans="2:7" x14ac:dyDescent="0.2">
      <c r="B168" s="58" t="str">
        <f t="shared" si="4"/>
        <v>ＴＰＮ粉剤クミアイダコソイル</v>
      </c>
      <c r="C168" s="58" t="s">
        <v>172</v>
      </c>
      <c r="D168" s="58" t="s">
        <v>174</v>
      </c>
      <c r="E168" s="58" t="s">
        <v>6465</v>
      </c>
      <c r="F168" s="58"/>
      <c r="G168" s="58" t="s">
        <v>126</v>
      </c>
    </row>
    <row r="169" spans="2:7" x14ac:dyDescent="0.2">
      <c r="B169" s="58" t="str">
        <f t="shared" si="4"/>
        <v>ＴＰＮ粉剤ダコソイル</v>
      </c>
      <c r="C169" s="58" t="s">
        <v>172</v>
      </c>
      <c r="D169" s="58" t="s">
        <v>175</v>
      </c>
      <c r="E169" s="58" t="s">
        <v>6465</v>
      </c>
      <c r="F169" s="58"/>
      <c r="G169" s="58" t="s">
        <v>126</v>
      </c>
    </row>
    <row r="170" spans="2:7" x14ac:dyDescent="0.2">
      <c r="B170" s="58" t="str">
        <f t="shared" si="4"/>
        <v>ＴＰＮ粉剤ダコニ―ル粉剤</v>
      </c>
      <c r="C170" s="58" t="s">
        <v>172</v>
      </c>
      <c r="D170" s="58" t="s">
        <v>4122</v>
      </c>
      <c r="E170" s="58" t="s">
        <v>6465</v>
      </c>
      <c r="F170" s="58"/>
      <c r="G170" s="58" t="s">
        <v>114</v>
      </c>
    </row>
    <row r="171" spans="2:7" x14ac:dyDescent="0.2">
      <c r="B171" s="58" t="str">
        <f t="shared" si="4"/>
        <v>アイオキシニル乳剤グロスコ―ル乳剤</v>
      </c>
      <c r="C171" s="58" t="s">
        <v>177</v>
      </c>
      <c r="D171" s="58" t="s">
        <v>4123</v>
      </c>
      <c r="E171" s="58" t="s">
        <v>6465</v>
      </c>
      <c r="F171" s="58"/>
      <c r="G171" s="58" t="s">
        <v>43</v>
      </c>
    </row>
    <row r="172" spans="2:7" x14ac:dyDescent="0.2">
      <c r="B172" s="58" t="str">
        <f t="shared" si="4"/>
        <v>アクリナトリン水和剤ア―デントフロアブル</v>
      </c>
      <c r="C172" s="58" t="s">
        <v>178</v>
      </c>
      <c r="D172" s="58" t="s">
        <v>4124</v>
      </c>
      <c r="E172" s="58" t="s">
        <v>6465</v>
      </c>
      <c r="F172" s="58"/>
      <c r="G172" s="58" t="s">
        <v>176</v>
      </c>
    </row>
    <row r="173" spans="2:7" x14ac:dyDescent="0.2">
      <c r="B173" s="58" t="str">
        <f t="shared" si="4"/>
        <v>アクリナトリン水和剤ア―デント水和剤</v>
      </c>
      <c r="C173" s="58" t="s">
        <v>178</v>
      </c>
      <c r="D173" s="58" t="s">
        <v>4125</v>
      </c>
      <c r="E173" s="58" t="s">
        <v>6465</v>
      </c>
      <c r="F173" s="58"/>
      <c r="G173" s="58" t="s">
        <v>57</v>
      </c>
    </row>
    <row r="174" spans="2:7" x14ac:dyDescent="0.2">
      <c r="B174" s="58" t="str">
        <f t="shared" si="4"/>
        <v>アクリナトリン水和剤日農ア―デントフロアブル</v>
      </c>
      <c r="C174" s="58" t="s">
        <v>178</v>
      </c>
      <c r="D174" s="58" t="s">
        <v>4126</v>
      </c>
      <c r="E174" s="58" t="s">
        <v>6465</v>
      </c>
      <c r="F174" s="58"/>
      <c r="G174" s="58" t="s">
        <v>176</v>
      </c>
    </row>
    <row r="175" spans="2:7" x14ac:dyDescent="0.2">
      <c r="B175" s="58" t="str">
        <f t="shared" si="4"/>
        <v>アクリナトリン水和剤日農ア―デント水和剤</v>
      </c>
      <c r="C175" s="58" t="s">
        <v>178</v>
      </c>
      <c r="D175" s="58" t="s">
        <v>4127</v>
      </c>
      <c r="E175" s="58" t="s">
        <v>6465</v>
      </c>
      <c r="F175" s="58"/>
      <c r="G175" s="58" t="s">
        <v>57</v>
      </c>
    </row>
    <row r="176" spans="2:7" x14ac:dyDescent="0.2">
      <c r="B176" s="58" t="str">
        <f t="shared" ref="B176:B220" si="5">C176&amp;D176</f>
        <v>アジムスルフロン・ピリフタリド・メソトリオン粒剤オシオキＭＸ１キロ粒剤</v>
      </c>
      <c r="C176" s="58" t="s">
        <v>181</v>
      </c>
      <c r="D176" s="58" t="s">
        <v>182</v>
      </c>
      <c r="E176" s="58" t="s">
        <v>6465</v>
      </c>
      <c r="F176" s="58"/>
      <c r="G176" s="58" t="s">
        <v>183</v>
      </c>
    </row>
    <row r="177" spans="2:7" x14ac:dyDescent="0.2">
      <c r="B177" s="58" t="str">
        <f t="shared" si="5"/>
        <v>アシュラム・ＭＤＢＡカリウム塩液剤アシュラスタ―液剤</v>
      </c>
      <c r="C177" s="58" t="s">
        <v>2360</v>
      </c>
      <c r="D177" s="58" t="s">
        <v>4128</v>
      </c>
      <c r="E177" s="58" t="s">
        <v>3171</v>
      </c>
      <c r="F177" s="58"/>
      <c r="G177" s="60" t="s">
        <v>2361</v>
      </c>
    </row>
    <row r="178" spans="2:7" x14ac:dyDescent="0.2">
      <c r="B178" s="58" t="str">
        <f t="shared" si="5"/>
        <v>アシュラム・ＭＤＢＡカリウム塩液剤ホドガヤユ―ピ―エルアシュラスタ―液剤</v>
      </c>
      <c r="C178" s="58" t="s">
        <v>2362</v>
      </c>
      <c r="D178" s="58" t="s">
        <v>4129</v>
      </c>
      <c r="E178" s="58" t="s">
        <v>3171</v>
      </c>
      <c r="F178" s="58"/>
      <c r="G178" s="60" t="s">
        <v>2361</v>
      </c>
    </row>
    <row r="179" spans="2:7" x14ac:dyDescent="0.2">
      <c r="B179" s="58" t="str">
        <f t="shared" si="5"/>
        <v>アシュラム液剤ＨＵＰＬア―ジランＡＬ</v>
      </c>
      <c r="C179" s="58" t="s">
        <v>184</v>
      </c>
      <c r="D179" s="58" t="s">
        <v>4130</v>
      </c>
      <c r="E179" s="58" t="s">
        <v>6465</v>
      </c>
      <c r="F179" s="58"/>
      <c r="G179" s="58" t="s">
        <v>185</v>
      </c>
    </row>
    <row r="180" spans="2:7" x14ac:dyDescent="0.2">
      <c r="B180" s="58" t="str">
        <f t="shared" si="5"/>
        <v>アシュラム液剤ア―ジランＡＬ</v>
      </c>
      <c r="C180" s="58" t="s">
        <v>184</v>
      </c>
      <c r="D180" s="58" t="s">
        <v>4131</v>
      </c>
      <c r="E180" s="58" t="s">
        <v>6465</v>
      </c>
      <c r="F180" s="58"/>
      <c r="G180" s="58" t="s">
        <v>185</v>
      </c>
    </row>
    <row r="181" spans="2:7" x14ac:dyDescent="0.2">
      <c r="B181" s="58" t="str">
        <f t="shared" si="5"/>
        <v>アシュラム液剤ア―ジラン液剤</v>
      </c>
      <c r="C181" s="58" t="s">
        <v>184</v>
      </c>
      <c r="D181" s="58" t="s">
        <v>4132</v>
      </c>
      <c r="E181" s="58" t="s">
        <v>6465</v>
      </c>
      <c r="F181" s="58"/>
      <c r="G181" s="58" t="s">
        <v>186</v>
      </c>
    </row>
    <row r="182" spans="2:7" x14ac:dyDescent="0.2">
      <c r="B182" s="58" t="str">
        <f t="shared" si="5"/>
        <v>アシュラム液剤グリ―ンア―ジラン液剤</v>
      </c>
      <c r="C182" s="58" t="s">
        <v>184</v>
      </c>
      <c r="D182" s="58" t="s">
        <v>4133</v>
      </c>
      <c r="E182" s="58" t="s">
        <v>6465</v>
      </c>
      <c r="F182" s="58"/>
      <c r="G182" s="58" t="s">
        <v>186</v>
      </c>
    </row>
    <row r="183" spans="2:7" x14ac:dyDescent="0.2">
      <c r="B183" s="58" t="str">
        <f t="shared" si="5"/>
        <v>アシュラム液剤石原ア―ジラン液剤</v>
      </c>
      <c r="C183" s="58" t="s">
        <v>184</v>
      </c>
      <c r="D183" s="58" t="s">
        <v>4134</v>
      </c>
      <c r="E183" s="58" t="s">
        <v>6465</v>
      </c>
      <c r="F183" s="58"/>
      <c r="G183" s="58" t="s">
        <v>186</v>
      </c>
    </row>
    <row r="184" spans="2:7" x14ac:dyDescent="0.2">
      <c r="B184" s="58" t="str">
        <f t="shared" si="5"/>
        <v>アセキノシル水和剤カネマイトフロアブル</v>
      </c>
      <c r="C184" s="58" t="s">
        <v>187</v>
      </c>
      <c r="D184" s="58" t="s">
        <v>188</v>
      </c>
      <c r="E184" s="58" t="s">
        <v>6465</v>
      </c>
      <c r="F184" s="58"/>
      <c r="G184" s="58" t="s">
        <v>39</v>
      </c>
    </row>
    <row r="185" spans="2:7" x14ac:dyDescent="0.2">
      <c r="B185" s="58" t="str">
        <f t="shared" si="5"/>
        <v>アセタミプリド・チオファネ―トメチル水和剤モスピラン・トップジンＭスプレ―</v>
      </c>
      <c r="C185" s="58" t="s">
        <v>4135</v>
      </c>
      <c r="D185" s="58" t="s">
        <v>4136</v>
      </c>
      <c r="E185" s="58" t="s">
        <v>3171</v>
      </c>
      <c r="F185" s="58"/>
      <c r="G185" s="58" t="s">
        <v>189</v>
      </c>
    </row>
    <row r="186" spans="2:7" x14ac:dyDescent="0.2">
      <c r="B186" s="58" t="str">
        <f t="shared" si="5"/>
        <v>アセタミプリド・フェンプロパトリン・チオファネ―トメチル水和剤ＧＦモストップジンＲスプレ―</v>
      </c>
      <c r="C186" s="58" t="s">
        <v>4137</v>
      </c>
      <c r="D186" s="58" t="s">
        <v>4138</v>
      </c>
      <c r="E186" s="58" t="s">
        <v>6465</v>
      </c>
      <c r="F186" s="58"/>
      <c r="G186" s="58" t="s">
        <v>189</v>
      </c>
    </row>
    <row r="187" spans="2:7" x14ac:dyDescent="0.2">
      <c r="B187" s="58" t="str">
        <f t="shared" si="5"/>
        <v>アセタミプリド・フェンプロパトリン・チオファネ―トメチル水和剤モストップジンＲスプレ―</v>
      </c>
      <c r="C187" s="58" t="s">
        <v>4137</v>
      </c>
      <c r="D187" s="58" t="s">
        <v>4139</v>
      </c>
      <c r="E187" s="58" t="s">
        <v>6465</v>
      </c>
      <c r="F187" s="58"/>
      <c r="G187" s="58" t="s">
        <v>189</v>
      </c>
    </row>
    <row r="188" spans="2:7" x14ac:dyDescent="0.2">
      <c r="B188" s="58" t="str">
        <f t="shared" si="5"/>
        <v>アセタミプリドくん煙剤モスピランジェット</v>
      </c>
      <c r="C188" s="58" t="s">
        <v>28</v>
      </c>
      <c r="D188" s="58" t="s">
        <v>3929</v>
      </c>
      <c r="E188" s="58" t="s">
        <v>6465</v>
      </c>
      <c r="F188" s="58" t="s">
        <v>123</v>
      </c>
      <c r="G188" s="58" t="s">
        <v>39</v>
      </c>
    </row>
    <row r="189" spans="2:7" x14ac:dyDescent="0.2">
      <c r="B189" s="58" t="str">
        <f t="shared" si="5"/>
        <v>アセタミプリド液剤マツグリ―ン液剤</v>
      </c>
      <c r="C189" s="58" t="s">
        <v>29</v>
      </c>
      <c r="D189" s="58" t="s">
        <v>4140</v>
      </c>
      <c r="E189" s="58" t="s">
        <v>6465</v>
      </c>
      <c r="F189" s="58" t="s">
        <v>123</v>
      </c>
      <c r="G189" s="58" t="s">
        <v>41</v>
      </c>
    </row>
    <row r="190" spans="2:7" x14ac:dyDescent="0.2">
      <c r="B190" s="58" t="str">
        <f t="shared" si="5"/>
        <v>アセタミプリド液剤マツグリ―ン液剤２</v>
      </c>
      <c r="C190" s="58" t="s">
        <v>29</v>
      </c>
      <c r="D190" s="58" t="s">
        <v>4141</v>
      </c>
      <c r="E190" s="58" t="s">
        <v>6465</v>
      </c>
      <c r="F190" s="58"/>
      <c r="G190" s="58" t="s">
        <v>40</v>
      </c>
    </row>
    <row r="191" spans="2:7" x14ac:dyDescent="0.2">
      <c r="B191" s="58" t="str">
        <f t="shared" si="5"/>
        <v>アセタミプリド液剤モスピランＳＬ液剤</v>
      </c>
      <c r="C191" s="58" t="s">
        <v>29</v>
      </c>
      <c r="D191" s="58" t="s">
        <v>7</v>
      </c>
      <c r="E191" s="58" t="s">
        <v>6465</v>
      </c>
      <c r="F191" s="58" t="s">
        <v>123</v>
      </c>
      <c r="G191" s="58" t="s">
        <v>42</v>
      </c>
    </row>
    <row r="192" spans="2:7" x14ac:dyDescent="0.2">
      <c r="B192" s="58" t="str">
        <f t="shared" si="5"/>
        <v>アセタミプリド液剤モスピラン液剤</v>
      </c>
      <c r="C192" s="58" t="s">
        <v>29</v>
      </c>
      <c r="D192" s="58" t="s">
        <v>190</v>
      </c>
      <c r="E192" s="58" t="s">
        <v>3171</v>
      </c>
      <c r="F192" s="58"/>
      <c r="G192" s="58" t="s">
        <v>40</v>
      </c>
    </row>
    <row r="193" spans="2:7" x14ac:dyDescent="0.2">
      <c r="B193" s="58" t="str">
        <f t="shared" si="5"/>
        <v>アセタミプリド液剤日農モスピランＳＬ液剤</v>
      </c>
      <c r="C193" s="58" t="s">
        <v>29</v>
      </c>
      <c r="D193" s="58" t="s">
        <v>191</v>
      </c>
      <c r="E193" s="58" t="s">
        <v>6465</v>
      </c>
      <c r="F193" s="58" t="s">
        <v>123</v>
      </c>
      <c r="G193" s="58" t="s">
        <v>42</v>
      </c>
    </row>
    <row r="194" spans="2:7" x14ac:dyDescent="0.2">
      <c r="B194" s="58" t="str">
        <f t="shared" si="5"/>
        <v>アセタミプリド水溶剤イ―ルダ―ＳＧ</v>
      </c>
      <c r="C194" s="58" t="s">
        <v>30</v>
      </c>
      <c r="D194" s="58" t="s">
        <v>4142</v>
      </c>
      <c r="E194" s="58" t="s">
        <v>6465</v>
      </c>
      <c r="F194" s="58" t="s">
        <v>123</v>
      </c>
      <c r="G194" s="58" t="s">
        <v>43</v>
      </c>
    </row>
    <row r="195" spans="2:7" x14ac:dyDescent="0.2">
      <c r="B195" s="58" t="str">
        <f t="shared" si="5"/>
        <v>アセタミプリド水溶剤モスピラン水溶剤</v>
      </c>
      <c r="C195" s="58" t="s">
        <v>30</v>
      </c>
      <c r="D195" s="58" t="s">
        <v>8</v>
      </c>
      <c r="E195" s="58" t="s">
        <v>6465</v>
      </c>
      <c r="F195" s="58" t="s">
        <v>123</v>
      </c>
      <c r="G195" s="58" t="s">
        <v>41</v>
      </c>
    </row>
    <row r="196" spans="2:7" x14ac:dyDescent="0.2">
      <c r="B196" s="58" t="str">
        <f t="shared" si="5"/>
        <v>アセタミプリド水溶剤モスピラン顆粒水溶剤</v>
      </c>
      <c r="C196" s="58" t="s">
        <v>30</v>
      </c>
      <c r="D196" s="58" t="s">
        <v>9</v>
      </c>
      <c r="E196" s="58" t="s">
        <v>6465</v>
      </c>
      <c r="F196" s="58" t="s">
        <v>123</v>
      </c>
      <c r="G196" s="58" t="s">
        <v>41</v>
      </c>
    </row>
    <row r="197" spans="2:7" x14ac:dyDescent="0.2">
      <c r="B197" s="58" t="str">
        <f t="shared" si="5"/>
        <v>アセタミプリド水溶剤日農モスピラン顆粒水溶剤</v>
      </c>
      <c r="C197" s="58" t="s">
        <v>30</v>
      </c>
      <c r="D197" s="58" t="s">
        <v>10</v>
      </c>
      <c r="E197" s="58" t="s">
        <v>6465</v>
      </c>
      <c r="F197" s="58" t="s">
        <v>123</v>
      </c>
      <c r="G197" s="58" t="s">
        <v>41</v>
      </c>
    </row>
    <row r="198" spans="2:7" x14ac:dyDescent="0.2">
      <c r="B198" s="58" t="str">
        <f t="shared" si="5"/>
        <v>アセタミプリド複合肥料カダン殺虫肥料</v>
      </c>
      <c r="C198" s="58" t="s">
        <v>192</v>
      </c>
      <c r="D198" s="58" t="s">
        <v>2967</v>
      </c>
      <c r="E198" s="58" t="s">
        <v>3171</v>
      </c>
      <c r="F198" s="58"/>
      <c r="G198" s="58" t="s">
        <v>193</v>
      </c>
    </row>
    <row r="199" spans="2:7" x14ac:dyDescent="0.2">
      <c r="B199" s="58" t="str">
        <f t="shared" si="5"/>
        <v>アセタミプリド粒剤モスピラン粒剤</v>
      </c>
      <c r="C199" s="58" t="s">
        <v>31</v>
      </c>
      <c r="D199" s="58" t="s">
        <v>2968</v>
      </c>
      <c r="E199" s="58" t="s">
        <v>6465</v>
      </c>
      <c r="F199" s="58"/>
      <c r="G199" s="58" t="s">
        <v>40</v>
      </c>
    </row>
    <row r="200" spans="2:7" x14ac:dyDescent="0.2">
      <c r="B200" s="58" t="str">
        <f t="shared" si="5"/>
        <v>アセタミプリド粒剤日農モスピラン粒剤</v>
      </c>
      <c r="C200" s="58" t="s">
        <v>31</v>
      </c>
      <c r="D200" s="58" t="s">
        <v>11</v>
      </c>
      <c r="E200" s="58" t="s">
        <v>6465</v>
      </c>
      <c r="F200" s="58"/>
      <c r="G200" s="58" t="s">
        <v>40</v>
      </c>
    </row>
    <row r="201" spans="2:7" x14ac:dyDescent="0.2">
      <c r="B201" s="58" t="str">
        <f t="shared" si="5"/>
        <v>アセタミプリド粒剤ダイリ―グ粒剤</v>
      </c>
      <c r="C201" s="58" t="s">
        <v>31</v>
      </c>
      <c r="D201" s="58" t="s">
        <v>4143</v>
      </c>
      <c r="E201" s="58" t="s">
        <v>6465</v>
      </c>
      <c r="F201" s="58"/>
      <c r="G201" s="58" t="s">
        <v>44</v>
      </c>
    </row>
    <row r="202" spans="2:7" x14ac:dyDescent="0.2">
      <c r="B202" s="58" t="str">
        <f t="shared" si="5"/>
        <v>アセフェ―ト・ＭＥＰエアゾルＧＦオルトランＳ</v>
      </c>
      <c r="C202" s="58" t="s">
        <v>4144</v>
      </c>
      <c r="D202" s="58" t="s">
        <v>2365</v>
      </c>
      <c r="E202" s="58" t="s">
        <v>6495</v>
      </c>
      <c r="F202" s="58"/>
      <c r="G202" s="60" t="s">
        <v>2366</v>
      </c>
    </row>
    <row r="203" spans="2:7" x14ac:dyDescent="0.2">
      <c r="B203" s="58" t="str">
        <f t="shared" si="5"/>
        <v>アセフェ―ト・ＭＥＰ乳剤オルチオン乳剤</v>
      </c>
      <c r="C203" s="58" t="s">
        <v>4145</v>
      </c>
      <c r="D203" s="58" t="s">
        <v>2367</v>
      </c>
      <c r="E203" s="58" t="s">
        <v>6495</v>
      </c>
      <c r="F203" s="58"/>
      <c r="G203" s="60" t="s">
        <v>2350</v>
      </c>
    </row>
    <row r="204" spans="2:7" x14ac:dyDescent="0.2">
      <c r="B204" s="58" t="str">
        <f t="shared" si="5"/>
        <v>アセフェ―ト・ＭＥＰ・トリホリンエアゾルＧＦオルトランＣ</v>
      </c>
      <c r="C204" s="58" t="s">
        <v>4146</v>
      </c>
      <c r="D204" s="58" t="s">
        <v>194</v>
      </c>
      <c r="E204" s="58" t="s">
        <v>6465</v>
      </c>
      <c r="F204" s="58"/>
      <c r="G204" s="58" t="s">
        <v>195</v>
      </c>
    </row>
    <row r="205" spans="2:7" x14ac:dyDescent="0.2">
      <c r="B205" s="58" t="str">
        <f t="shared" si="5"/>
        <v>アセフェ―ト・クロチアニジン粒剤オルトランＤＸ粒剤</v>
      </c>
      <c r="C205" s="58" t="s">
        <v>4147</v>
      </c>
      <c r="D205" s="58" t="s">
        <v>2368</v>
      </c>
      <c r="E205" s="58" t="s">
        <v>3171</v>
      </c>
      <c r="F205" s="58"/>
      <c r="G205" s="60" t="s">
        <v>2369</v>
      </c>
    </row>
    <row r="206" spans="2:7" x14ac:dyDescent="0.2">
      <c r="B206" s="58" t="str">
        <f t="shared" si="5"/>
        <v>アセフェ―ト液剤ＧＦオルトラン液剤</v>
      </c>
      <c r="C206" s="58" t="s">
        <v>4148</v>
      </c>
      <c r="D206" s="58" t="s">
        <v>196</v>
      </c>
      <c r="E206" s="58" t="s">
        <v>6465</v>
      </c>
      <c r="F206" s="58"/>
      <c r="G206" s="58" t="s">
        <v>39</v>
      </c>
    </row>
    <row r="207" spans="2:7" x14ac:dyDescent="0.2">
      <c r="B207" s="58" t="str">
        <f t="shared" si="5"/>
        <v>アセフェ―ト剤ＧＦオルトランカプセル</v>
      </c>
      <c r="C207" s="58" t="s">
        <v>4149</v>
      </c>
      <c r="D207" s="58" t="s">
        <v>197</v>
      </c>
      <c r="E207" s="58" t="s">
        <v>3171</v>
      </c>
      <c r="F207" s="58"/>
      <c r="G207" s="58" t="s">
        <v>198</v>
      </c>
    </row>
    <row r="208" spans="2:7" x14ac:dyDescent="0.2">
      <c r="B208" s="58" t="str">
        <f t="shared" si="5"/>
        <v>アセフェ―ト剤オルトランカプセル</v>
      </c>
      <c r="C208" s="58" t="s">
        <v>4149</v>
      </c>
      <c r="D208" s="58" t="s">
        <v>2969</v>
      </c>
      <c r="E208" s="58" t="s">
        <v>3171</v>
      </c>
      <c r="F208" s="58"/>
      <c r="G208" s="58" t="s">
        <v>198</v>
      </c>
    </row>
    <row r="209" spans="2:7" x14ac:dyDescent="0.2">
      <c r="B209" s="58" t="str">
        <f t="shared" si="5"/>
        <v>アセフェ―ト水溶剤「興農」ジェネレ―ト水溶剤</v>
      </c>
      <c r="C209" s="58" t="s">
        <v>4150</v>
      </c>
      <c r="D209" s="58" t="s">
        <v>4151</v>
      </c>
      <c r="E209" s="58" t="s">
        <v>6465</v>
      </c>
      <c r="F209" s="58"/>
      <c r="G209" s="58" t="s">
        <v>56</v>
      </c>
    </row>
    <row r="210" spans="2:7" x14ac:dyDescent="0.2">
      <c r="B210" s="58" t="str">
        <f t="shared" si="5"/>
        <v>アセフェ―ト水溶剤ジェイエ―ス水溶剤</v>
      </c>
      <c r="C210" s="58" t="s">
        <v>4150</v>
      </c>
      <c r="D210" s="58" t="s">
        <v>4152</v>
      </c>
      <c r="E210" s="58" t="s">
        <v>6465</v>
      </c>
      <c r="F210" s="58"/>
      <c r="G210" s="58" t="s">
        <v>56</v>
      </c>
    </row>
    <row r="211" spans="2:7" x14ac:dyDescent="0.2">
      <c r="B211" s="58" t="str">
        <f t="shared" si="5"/>
        <v>アセフェ―ト水溶剤ジェネレ―ト水溶剤</v>
      </c>
      <c r="C211" s="58" t="s">
        <v>4150</v>
      </c>
      <c r="D211" s="58" t="s">
        <v>4153</v>
      </c>
      <c r="E211" s="58" t="s">
        <v>6465</v>
      </c>
      <c r="F211" s="58"/>
      <c r="G211" s="58" t="s">
        <v>56</v>
      </c>
    </row>
    <row r="212" spans="2:7" x14ac:dyDescent="0.2">
      <c r="B212" s="58" t="str">
        <f t="shared" si="5"/>
        <v>アセフェ―ト水和剤オルトラン水和剤</v>
      </c>
      <c r="C212" s="58" t="s">
        <v>4154</v>
      </c>
      <c r="D212" s="58" t="s">
        <v>2970</v>
      </c>
      <c r="E212" s="58" t="s">
        <v>6465</v>
      </c>
      <c r="F212" s="58"/>
      <c r="G212" s="58" t="s">
        <v>56</v>
      </c>
    </row>
    <row r="213" spans="2:7" x14ac:dyDescent="0.2">
      <c r="B213" s="58" t="str">
        <f t="shared" si="5"/>
        <v>アセフェ―ト水和剤ホクコ―オルトラン水和剤</v>
      </c>
      <c r="C213" s="58" t="s">
        <v>4154</v>
      </c>
      <c r="D213" s="58" t="s">
        <v>4155</v>
      </c>
      <c r="E213" s="58" t="s">
        <v>6465</v>
      </c>
      <c r="F213" s="58"/>
      <c r="G213" s="58" t="s">
        <v>56</v>
      </c>
    </row>
    <row r="214" spans="2:7" x14ac:dyDescent="0.2">
      <c r="B214" s="58" t="str">
        <f t="shared" si="5"/>
        <v>アセフェ―ト水和剤家庭園芸用ＧＦオルトラン水和剤</v>
      </c>
      <c r="C214" s="58" t="s">
        <v>4154</v>
      </c>
      <c r="D214" s="58" t="s">
        <v>199</v>
      </c>
      <c r="E214" s="58" t="s">
        <v>6465</v>
      </c>
      <c r="F214" s="58"/>
      <c r="G214" s="58" t="s">
        <v>56</v>
      </c>
    </row>
    <row r="215" spans="2:7" x14ac:dyDescent="0.2">
      <c r="B215" s="58" t="str">
        <f t="shared" si="5"/>
        <v>アセフェ―ト水和剤家庭園芸用オルトラン水和剤</v>
      </c>
      <c r="C215" s="58" t="s">
        <v>4154</v>
      </c>
      <c r="D215" s="58" t="s">
        <v>200</v>
      </c>
      <c r="E215" s="58" t="s">
        <v>6465</v>
      </c>
      <c r="F215" s="58"/>
      <c r="G215" s="58" t="s">
        <v>56</v>
      </c>
    </row>
    <row r="216" spans="2:7" x14ac:dyDescent="0.2">
      <c r="B216" s="58" t="str">
        <f t="shared" si="5"/>
        <v>アセフェ―ト粒剤「興農」ジェネレ―ト粒剤</v>
      </c>
      <c r="C216" s="58" t="s">
        <v>4156</v>
      </c>
      <c r="D216" s="58" t="s">
        <v>4157</v>
      </c>
      <c r="E216" s="58" t="s">
        <v>6465</v>
      </c>
      <c r="F216" s="58"/>
      <c r="G216" s="58" t="s">
        <v>156</v>
      </c>
    </row>
    <row r="217" spans="2:7" x14ac:dyDescent="0.2">
      <c r="B217" s="58" t="str">
        <f t="shared" si="5"/>
        <v>アセフェ―ト粒剤オルトラン粒剤</v>
      </c>
      <c r="C217" s="58" t="s">
        <v>4156</v>
      </c>
      <c r="D217" s="58" t="s">
        <v>201</v>
      </c>
      <c r="E217" s="58" t="s">
        <v>6465</v>
      </c>
      <c r="F217" s="58"/>
      <c r="G217" s="58" t="s">
        <v>156</v>
      </c>
    </row>
    <row r="218" spans="2:7" x14ac:dyDescent="0.2">
      <c r="B218" s="58" t="str">
        <f t="shared" si="5"/>
        <v>アセフェ―ト粒剤ジェイエ―ス粒剤</v>
      </c>
      <c r="C218" s="58" t="s">
        <v>4156</v>
      </c>
      <c r="D218" s="58" t="s">
        <v>4158</v>
      </c>
      <c r="E218" s="58" t="s">
        <v>6465</v>
      </c>
      <c r="F218" s="58"/>
      <c r="G218" s="58" t="s">
        <v>156</v>
      </c>
    </row>
    <row r="219" spans="2:7" x14ac:dyDescent="0.2">
      <c r="B219" s="58" t="str">
        <f t="shared" si="5"/>
        <v>アセフェ―ト粒剤ジェネレ―ト粒剤</v>
      </c>
      <c r="C219" s="58" t="s">
        <v>4156</v>
      </c>
      <c r="D219" s="58" t="s">
        <v>4159</v>
      </c>
      <c r="E219" s="58" t="s">
        <v>6465</v>
      </c>
      <c r="F219" s="58"/>
      <c r="G219" s="58" t="s">
        <v>156</v>
      </c>
    </row>
    <row r="220" spans="2:7" x14ac:dyDescent="0.2">
      <c r="B220" s="58" t="str">
        <f t="shared" si="5"/>
        <v>アセフェ―ト粒剤スミフェ―ト粒剤</v>
      </c>
      <c r="C220" s="58" t="s">
        <v>4156</v>
      </c>
      <c r="D220" s="58" t="s">
        <v>4160</v>
      </c>
      <c r="E220" s="58" t="s">
        <v>6465</v>
      </c>
      <c r="F220" s="58"/>
      <c r="G220" s="58" t="s">
        <v>156</v>
      </c>
    </row>
    <row r="221" spans="2:7" x14ac:dyDescent="0.2">
      <c r="B221" s="58" t="str">
        <f t="shared" ref="B221:B263" si="6">C221&amp;D221</f>
        <v>アセフェ―ト粒剤ホクコ―オルトラン粒剤</v>
      </c>
      <c r="C221" s="58" t="s">
        <v>4156</v>
      </c>
      <c r="D221" s="58" t="s">
        <v>4161</v>
      </c>
      <c r="E221" s="58" t="s">
        <v>6465</v>
      </c>
      <c r="F221" s="58"/>
      <c r="G221" s="58" t="s">
        <v>156</v>
      </c>
    </row>
    <row r="222" spans="2:7" x14ac:dyDescent="0.2">
      <c r="B222" s="58" t="str">
        <f t="shared" si="6"/>
        <v>アセフェ―ト粒剤家庭園芸用ＧＦオルトラン粒剤</v>
      </c>
      <c r="C222" s="58" t="s">
        <v>4156</v>
      </c>
      <c r="D222" s="58" t="s">
        <v>202</v>
      </c>
      <c r="E222" s="58" t="s">
        <v>6465</v>
      </c>
      <c r="F222" s="58"/>
      <c r="G222" s="58" t="s">
        <v>156</v>
      </c>
    </row>
    <row r="223" spans="2:7" x14ac:dyDescent="0.2">
      <c r="B223" s="58" t="str">
        <f t="shared" si="6"/>
        <v>アセフェ―ト粒剤家庭園芸用オルトラン粒剤</v>
      </c>
      <c r="C223" s="58" t="s">
        <v>4156</v>
      </c>
      <c r="D223" s="58" t="s">
        <v>203</v>
      </c>
      <c r="E223" s="58" t="s">
        <v>6465</v>
      </c>
      <c r="F223" s="58"/>
      <c r="G223" s="58" t="s">
        <v>156</v>
      </c>
    </row>
    <row r="224" spans="2:7" x14ac:dyDescent="0.2">
      <c r="B224" s="58" t="str">
        <f t="shared" si="6"/>
        <v>アゾキシストロビン・ＴＰＮ水和剤アミスタ―オプティフロアブル</v>
      </c>
      <c r="C224" s="58" t="s">
        <v>204</v>
      </c>
      <c r="D224" s="61" t="s">
        <v>4162</v>
      </c>
      <c r="E224" s="58" t="s">
        <v>6465</v>
      </c>
      <c r="F224" s="58"/>
      <c r="G224" s="58" t="s">
        <v>205</v>
      </c>
    </row>
    <row r="225" spans="2:7" x14ac:dyDescent="0.2">
      <c r="B225" s="58" t="str">
        <f t="shared" si="6"/>
        <v>アゾキシストロビン・ＴＰＮ水和剤アミスタ―オプティフロアブル</v>
      </c>
      <c r="C225" s="58" t="s">
        <v>204</v>
      </c>
      <c r="D225" s="58" t="s">
        <v>4162</v>
      </c>
      <c r="E225" s="58" t="s">
        <v>6465</v>
      </c>
      <c r="F225" s="58"/>
      <c r="G225" s="58" t="s">
        <v>206</v>
      </c>
    </row>
    <row r="226" spans="2:7" x14ac:dyDescent="0.2">
      <c r="B226" s="58" t="str">
        <f t="shared" si="6"/>
        <v>アゾキシストロビン・ジフェノコナゾ―ル水和剤ダイブフロアブル</v>
      </c>
      <c r="C226" s="58" t="s">
        <v>4163</v>
      </c>
      <c r="D226" s="58" t="s">
        <v>208</v>
      </c>
      <c r="E226" s="58" t="s">
        <v>6465</v>
      </c>
      <c r="F226" s="58"/>
      <c r="G226" s="58" t="s">
        <v>207</v>
      </c>
    </row>
    <row r="227" spans="2:7" x14ac:dyDescent="0.2">
      <c r="B227" s="58" t="str">
        <f t="shared" si="6"/>
        <v>アゾキシストロビン・シプロコナゾ―ル水和剤シバンバフロアブル</v>
      </c>
      <c r="C227" s="58" t="s">
        <v>4164</v>
      </c>
      <c r="D227" s="58" t="s">
        <v>209</v>
      </c>
      <c r="E227" s="58" t="s">
        <v>6465</v>
      </c>
      <c r="F227" s="58"/>
      <c r="G227" s="58" t="s">
        <v>207</v>
      </c>
    </row>
    <row r="228" spans="2:7" x14ac:dyDescent="0.2">
      <c r="B228" s="58" t="str">
        <f t="shared" si="6"/>
        <v>アゾキシストロビン・ヘキサコナゾ―ル水和剤シバンバＥＸフロアブル</v>
      </c>
      <c r="C228" s="58" t="s">
        <v>4165</v>
      </c>
      <c r="D228" s="58" t="s">
        <v>210</v>
      </c>
      <c r="E228" s="58" t="s">
        <v>6465</v>
      </c>
      <c r="F228" s="58"/>
      <c r="G228" s="58" t="s">
        <v>211</v>
      </c>
    </row>
    <row r="229" spans="2:7" x14ac:dyDescent="0.2">
      <c r="B229" s="58" t="str">
        <f t="shared" si="6"/>
        <v>アゾキシストロビン・メタラキシルＭ粒剤ユニフォ―ム粒剤</v>
      </c>
      <c r="C229" s="58" t="s">
        <v>212</v>
      </c>
      <c r="D229" s="58" t="s">
        <v>4166</v>
      </c>
      <c r="E229" s="58" t="s">
        <v>6465</v>
      </c>
      <c r="F229" s="58"/>
      <c r="G229" s="58" t="s">
        <v>40</v>
      </c>
    </row>
    <row r="230" spans="2:7" x14ac:dyDescent="0.2">
      <c r="B230" s="58" t="str">
        <f t="shared" si="6"/>
        <v>アゾキシストロビン水和剤ＪＡアミスタ―エイト</v>
      </c>
      <c r="C230" s="58" t="s">
        <v>213</v>
      </c>
      <c r="D230" s="58" t="s">
        <v>4167</v>
      </c>
      <c r="E230" s="58" t="s">
        <v>3171</v>
      </c>
      <c r="F230" s="58"/>
      <c r="G230" s="58" t="s">
        <v>214</v>
      </c>
    </row>
    <row r="231" spans="2:7" x14ac:dyDescent="0.2">
      <c r="B231" s="58" t="str">
        <f t="shared" si="6"/>
        <v>アゾキシストロビン水和剤アミスタ―１０フロアブル</v>
      </c>
      <c r="C231" s="58" t="s">
        <v>213</v>
      </c>
      <c r="D231" s="58" t="s">
        <v>4168</v>
      </c>
      <c r="E231" s="58" t="s">
        <v>3171</v>
      </c>
      <c r="F231" s="58"/>
      <c r="G231" s="58" t="s">
        <v>126</v>
      </c>
    </row>
    <row r="232" spans="2:7" x14ac:dyDescent="0.2">
      <c r="B232" s="58" t="str">
        <f t="shared" si="6"/>
        <v>アゾキシストロビン水和剤アミスタ―２０フロアブル</v>
      </c>
      <c r="C232" s="58" t="s">
        <v>213</v>
      </c>
      <c r="D232" s="58" t="s">
        <v>4169</v>
      </c>
      <c r="E232" s="58" t="s">
        <v>3171</v>
      </c>
      <c r="F232" s="58"/>
      <c r="G232" s="58" t="s">
        <v>41</v>
      </c>
    </row>
    <row r="233" spans="2:7" x14ac:dyDescent="0.2">
      <c r="B233" s="58" t="str">
        <f t="shared" si="6"/>
        <v>アゾキシストロビン水和剤アミスタ―エイト</v>
      </c>
      <c r="C233" s="58" t="s">
        <v>213</v>
      </c>
      <c r="D233" s="58" t="s">
        <v>4170</v>
      </c>
      <c r="E233" s="58" t="s">
        <v>3171</v>
      </c>
      <c r="F233" s="58"/>
      <c r="G233" s="58" t="s">
        <v>214</v>
      </c>
    </row>
    <row r="234" spans="2:7" x14ac:dyDescent="0.2">
      <c r="B234" s="58" t="str">
        <f t="shared" si="6"/>
        <v>アゾキシストロビン水和剤ヘリテ―ジ顆粒水和剤</v>
      </c>
      <c r="C234" s="58" t="s">
        <v>213</v>
      </c>
      <c r="D234" s="61" t="s">
        <v>4171</v>
      </c>
      <c r="E234" s="58" t="s">
        <v>3171</v>
      </c>
      <c r="F234" s="58"/>
      <c r="G234" s="58" t="s">
        <v>215</v>
      </c>
    </row>
    <row r="235" spans="2:7" x14ac:dyDescent="0.2">
      <c r="B235" s="58" t="str">
        <f t="shared" si="6"/>
        <v>アゾキシストロビン水和剤ヘリテ―ジ顆粒水和剤</v>
      </c>
      <c r="C235" s="58" t="s">
        <v>213</v>
      </c>
      <c r="D235" s="58" t="s">
        <v>4171</v>
      </c>
      <c r="E235" s="58" t="s">
        <v>3171</v>
      </c>
      <c r="F235" s="58"/>
      <c r="G235" s="58" t="s">
        <v>56</v>
      </c>
    </row>
    <row r="236" spans="2:7" x14ac:dyDescent="0.2">
      <c r="B236" s="58" t="str">
        <f t="shared" si="6"/>
        <v>アゾキシストロビン水和剤協友アミスタ―エイト</v>
      </c>
      <c r="C236" s="58" t="s">
        <v>213</v>
      </c>
      <c r="D236" s="58" t="s">
        <v>4172</v>
      </c>
      <c r="E236" s="58" t="s">
        <v>3171</v>
      </c>
      <c r="F236" s="58"/>
      <c r="G236" s="58" t="s">
        <v>214</v>
      </c>
    </row>
    <row r="237" spans="2:7" x14ac:dyDescent="0.2">
      <c r="B237" s="58" t="str">
        <f t="shared" si="6"/>
        <v>アゾキシストロビン粉剤アミスタ―粉剤ＤＬ</v>
      </c>
      <c r="C237" s="58" t="s">
        <v>216</v>
      </c>
      <c r="D237" s="58" t="s">
        <v>4173</v>
      </c>
      <c r="E237" s="58" t="s">
        <v>6465</v>
      </c>
      <c r="F237" s="58"/>
      <c r="G237" s="58" t="s">
        <v>193</v>
      </c>
    </row>
    <row r="238" spans="2:7" x14ac:dyDescent="0.2">
      <c r="B238" s="58" t="str">
        <f t="shared" si="6"/>
        <v>アゾキシストロビン粉粒剤アミスタ―微粒剤Ｆ</v>
      </c>
      <c r="C238" s="58" t="s">
        <v>217</v>
      </c>
      <c r="D238" s="58" t="s">
        <v>4174</v>
      </c>
      <c r="E238" s="58" t="s">
        <v>6465</v>
      </c>
      <c r="F238" s="58"/>
      <c r="G238" s="58" t="s">
        <v>193</v>
      </c>
    </row>
    <row r="239" spans="2:7" x14ac:dyDescent="0.2">
      <c r="B239" s="58" t="str">
        <f t="shared" si="6"/>
        <v>アゾキシストロビン粒剤アミスタ―粒剤１５</v>
      </c>
      <c r="C239" s="58" t="s">
        <v>218</v>
      </c>
      <c r="D239" s="58" t="s">
        <v>4175</v>
      </c>
      <c r="E239" s="58" t="s">
        <v>3171</v>
      </c>
      <c r="F239" s="58"/>
      <c r="G239" s="58" t="s">
        <v>92</v>
      </c>
    </row>
    <row r="240" spans="2:7" x14ac:dyDescent="0.2">
      <c r="B240" s="58" t="str">
        <f t="shared" si="6"/>
        <v>アトラジン・Ｓ－メトラクロ―ル水和剤ゲザノンゴ―ルド</v>
      </c>
      <c r="C240" s="58" t="s">
        <v>4176</v>
      </c>
      <c r="D240" s="58" t="s">
        <v>4177</v>
      </c>
      <c r="E240" s="58" t="s">
        <v>6465</v>
      </c>
      <c r="F240" s="58"/>
      <c r="G240" s="58" t="s">
        <v>219</v>
      </c>
    </row>
    <row r="241" spans="2:7" x14ac:dyDescent="0.2">
      <c r="B241" s="58" t="str">
        <f t="shared" si="6"/>
        <v>アトラジン・メソトリオン水和剤アルテミストフロアブル</v>
      </c>
      <c r="C241" s="58" t="s">
        <v>220</v>
      </c>
      <c r="D241" s="58" t="s">
        <v>221</v>
      </c>
      <c r="E241" s="58" t="s">
        <v>6465</v>
      </c>
      <c r="F241" s="58"/>
      <c r="G241" s="58" t="s">
        <v>222</v>
      </c>
    </row>
    <row r="242" spans="2:7" x14ac:dyDescent="0.2">
      <c r="B242" s="58" t="str">
        <f t="shared" si="6"/>
        <v>アトラジン水和剤ゲザプリムフロアブル</v>
      </c>
      <c r="C242" s="58" t="s">
        <v>224</v>
      </c>
      <c r="D242" s="58" t="s">
        <v>225</v>
      </c>
      <c r="E242" s="58" t="s">
        <v>6465</v>
      </c>
      <c r="F242" s="58"/>
      <c r="G242" s="58" t="s">
        <v>127</v>
      </c>
    </row>
    <row r="243" spans="2:7" x14ac:dyDescent="0.2">
      <c r="B243" s="58" t="str">
        <f t="shared" si="6"/>
        <v>アバメクチン乳剤アグリメック</v>
      </c>
      <c r="C243" s="58" t="s">
        <v>226</v>
      </c>
      <c r="D243" s="58" t="s">
        <v>227</v>
      </c>
      <c r="E243" s="58" t="s">
        <v>6465</v>
      </c>
      <c r="F243" s="58" t="s">
        <v>123</v>
      </c>
      <c r="G243" s="58" t="s">
        <v>180</v>
      </c>
    </row>
    <row r="244" spans="2:7" x14ac:dyDescent="0.2">
      <c r="B244" s="58" t="str">
        <f t="shared" si="6"/>
        <v>アバメクチン乳剤エイビッド</v>
      </c>
      <c r="C244" s="58" t="s">
        <v>226</v>
      </c>
      <c r="D244" s="58" t="s">
        <v>228</v>
      </c>
      <c r="E244" s="58" t="s">
        <v>6465</v>
      </c>
      <c r="F244" s="58" t="s">
        <v>123</v>
      </c>
      <c r="G244" s="58" t="s">
        <v>180</v>
      </c>
    </row>
    <row r="245" spans="2:7" x14ac:dyDescent="0.2">
      <c r="B245" s="58" t="str">
        <f t="shared" si="6"/>
        <v>アミスルブロム・シモキサニル水和剤ダイナモ顆粒水和剤</v>
      </c>
      <c r="C245" s="58" t="s">
        <v>229</v>
      </c>
      <c r="D245" s="58" t="s">
        <v>230</v>
      </c>
      <c r="E245" s="58" t="s">
        <v>3171</v>
      </c>
      <c r="F245" s="58"/>
      <c r="G245" s="58" t="s">
        <v>128</v>
      </c>
    </row>
    <row r="246" spans="2:7" x14ac:dyDescent="0.2">
      <c r="B246" s="58" t="str">
        <f t="shared" si="6"/>
        <v>アミスルブロム水和剤オラクル顆粒水和剤</v>
      </c>
      <c r="C246" s="58" t="s">
        <v>231</v>
      </c>
      <c r="D246" s="58" t="s">
        <v>232</v>
      </c>
      <c r="E246" s="58" t="s">
        <v>6465</v>
      </c>
      <c r="F246" s="58"/>
      <c r="G246" s="58" t="s">
        <v>56</v>
      </c>
    </row>
    <row r="247" spans="2:7" x14ac:dyDescent="0.2">
      <c r="B247" s="58" t="str">
        <f t="shared" si="6"/>
        <v>アミスルブロム水和剤ベスグリ―ンＤＦ</v>
      </c>
      <c r="C247" s="58" t="s">
        <v>231</v>
      </c>
      <c r="D247" s="58" t="s">
        <v>4178</v>
      </c>
      <c r="E247" s="58" t="s">
        <v>6465</v>
      </c>
      <c r="F247" s="58"/>
      <c r="G247" s="58" t="s">
        <v>56</v>
      </c>
    </row>
    <row r="248" spans="2:7" x14ac:dyDescent="0.2">
      <c r="B248" s="58" t="str">
        <f t="shared" si="6"/>
        <v>アミスルブロム水和剤ライメイフロアブル</v>
      </c>
      <c r="C248" s="58" t="s">
        <v>231</v>
      </c>
      <c r="D248" s="58" t="s">
        <v>233</v>
      </c>
      <c r="E248" s="58" t="s">
        <v>6465</v>
      </c>
      <c r="F248" s="58"/>
      <c r="G248" s="58" t="s">
        <v>234</v>
      </c>
    </row>
    <row r="249" spans="2:7" x14ac:dyDescent="0.2">
      <c r="B249" s="58" t="str">
        <f t="shared" si="6"/>
        <v>アミスルブロム粉剤オラクル粉剤</v>
      </c>
      <c r="C249" s="58" t="s">
        <v>235</v>
      </c>
      <c r="D249" s="58" t="s">
        <v>2971</v>
      </c>
      <c r="E249" s="58" t="s">
        <v>6465</v>
      </c>
      <c r="F249" s="58"/>
      <c r="G249" s="58" t="s">
        <v>108</v>
      </c>
    </row>
    <row r="250" spans="2:7" x14ac:dyDescent="0.2">
      <c r="B250" s="58" t="str">
        <f t="shared" si="6"/>
        <v>アラクロ―ル・リニュロン乳剤日産ラクサ―乳剤</v>
      </c>
      <c r="C250" s="58" t="s">
        <v>4179</v>
      </c>
      <c r="D250" s="58" t="s">
        <v>4180</v>
      </c>
      <c r="E250" s="58" t="s">
        <v>3171</v>
      </c>
      <c r="F250" s="58"/>
      <c r="G250" s="58" t="s">
        <v>43</v>
      </c>
    </row>
    <row r="251" spans="2:7" x14ac:dyDescent="0.2">
      <c r="B251" s="58" t="str">
        <f t="shared" si="6"/>
        <v>アラクロ―ル・リニュロン粒剤日産ラクサ―粒剤</v>
      </c>
      <c r="C251" s="58" t="s">
        <v>4181</v>
      </c>
      <c r="D251" s="58" t="s">
        <v>4182</v>
      </c>
      <c r="E251" s="58" t="s">
        <v>6465</v>
      </c>
      <c r="F251" s="58"/>
      <c r="G251" s="58" t="s">
        <v>114</v>
      </c>
    </row>
    <row r="252" spans="2:7" x14ac:dyDescent="0.2">
      <c r="B252" s="58" t="str">
        <f t="shared" si="6"/>
        <v>アラクロ―ル乳剤ハプ―ン乳剤</v>
      </c>
      <c r="C252" s="58" t="s">
        <v>4183</v>
      </c>
      <c r="D252" s="58" t="s">
        <v>4184</v>
      </c>
      <c r="E252" s="58" t="s">
        <v>6465</v>
      </c>
      <c r="F252" s="58"/>
      <c r="G252" s="58" t="s">
        <v>236</v>
      </c>
    </row>
    <row r="253" spans="2:7" x14ac:dyDescent="0.2">
      <c r="B253" s="58" t="str">
        <f t="shared" si="6"/>
        <v>アラクロ―ル乳剤モンサントラッソ―乳剤</v>
      </c>
      <c r="C253" s="58" t="s">
        <v>4183</v>
      </c>
      <c r="D253" s="58" t="s">
        <v>4185</v>
      </c>
      <c r="E253" s="58" t="s">
        <v>6465</v>
      </c>
      <c r="F253" s="58"/>
      <c r="G253" s="58" t="s">
        <v>236</v>
      </c>
    </row>
    <row r="254" spans="2:7" x14ac:dyDescent="0.2">
      <c r="B254" s="58" t="str">
        <f t="shared" si="6"/>
        <v>アラクロ―ル乳剤日産ラッソ―乳剤</v>
      </c>
      <c r="C254" s="58" t="s">
        <v>4183</v>
      </c>
      <c r="D254" s="58" t="s">
        <v>4186</v>
      </c>
      <c r="E254" s="58" t="s">
        <v>6465</v>
      </c>
      <c r="F254" s="58"/>
      <c r="G254" s="58" t="s">
        <v>236</v>
      </c>
    </row>
    <row r="255" spans="2:7" x14ac:dyDescent="0.2">
      <c r="B255" s="58" t="str">
        <f t="shared" si="6"/>
        <v>アラクロ―ル乳剤日農ラッソ―乳剤</v>
      </c>
      <c r="C255" s="58" t="s">
        <v>4183</v>
      </c>
      <c r="D255" s="58" t="s">
        <v>4187</v>
      </c>
      <c r="E255" s="58" t="s">
        <v>6465</v>
      </c>
      <c r="F255" s="58"/>
      <c r="G255" s="58" t="s">
        <v>236</v>
      </c>
    </row>
    <row r="256" spans="2:7" x14ac:dyDescent="0.2">
      <c r="B256" s="58" t="str">
        <f t="shared" si="6"/>
        <v>アラクロ―ル乳剤理研ハプ―ン乳剤</v>
      </c>
      <c r="C256" s="58" t="s">
        <v>4183</v>
      </c>
      <c r="D256" s="58" t="s">
        <v>4188</v>
      </c>
      <c r="E256" s="58" t="s">
        <v>6465</v>
      </c>
      <c r="F256" s="58"/>
      <c r="G256" s="58" t="s">
        <v>236</v>
      </c>
    </row>
    <row r="257" spans="2:7" x14ac:dyDescent="0.2">
      <c r="B257" s="58" t="str">
        <f t="shared" si="6"/>
        <v>アラニカルブ水和剤オリオン水和剤４０</v>
      </c>
      <c r="C257" s="58" t="s">
        <v>237</v>
      </c>
      <c r="D257" s="58" t="s">
        <v>3930</v>
      </c>
      <c r="E257" s="58" t="s">
        <v>6465</v>
      </c>
      <c r="F257" s="58" t="s">
        <v>123</v>
      </c>
      <c r="G257" s="58" t="s">
        <v>55</v>
      </c>
    </row>
    <row r="258" spans="2:7" x14ac:dyDescent="0.2">
      <c r="B258" s="58" t="str">
        <f t="shared" si="6"/>
        <v>アリガタシマアザミウマ剤アリガタ</v>
      </c>
      <c r="C258" s="58" t="s">
        <v>238</v>
      </c>
      <c r="D258" s="58" t="s">
        <v>239</v>
      </c>
      <c r="E258" s="58" t="s">
        <v>3171</v>
      </c>
      <c r="F258" s="58"/>
      <c r="G258" s="58" t="s">
        <v>240</v>
      </c>
    </row>
    <row r="259" spans="2:7" x14ac:dyDescent="0.2">
      <c r="B259" s="58" t="str">
        <f t="shared" si="6"/>
        <v>アリマルア・オリフルア・ト―トリルア・ピ―チフルア剤コンフュ―ザ―ＡＡ</v>
      </c>
      <c r="C259" s="58" t="s">
        <v>4189</v>
      </c>
      <c r="D259" s="58" t="s">
        <v>4190</v>
      </c>
      <c r="E259" s="58" t="s">
        <v>3171</v>
      </c>
      <c r="F259" s="58"/>
      <c r="G259" s="58" t="s">
        <v>242</v>
      </c>
    </row>
    <row r="260" spans="2:7" x14ac:dyDescent="0.2">
      <c r="B260" s="58" t="str">
        <f t="shared" si="6"/>
        <v>アルミゲルア・ウワバルア・ダイアモルア・ビ―トア―ミルア・リトルア剤コンフュ―ザ―Ｖ</v>
      </c>
      <c r="C260" s="58" t="s">
        <v>4191</v>
      </c>
      <c r="D260" s="58" t="s">
        <v>4192</v>
      </c>
      <c r="E260" s="58" t="s">
        <v>3171</v>
      </c>
      <c r="F260" s="58"/>
      <c r="G260" s="58" t="s">
        <v>244</v>
      </c>
    </row>
    <row r="261" spans="2:7" x14ac:dyDescent="0.2">
      <c r="B261" s="58" t="str">
        <f t="shared" si="6"/>
        <v>アルミゲルア・ダイアモルア剤コナガコン－プラス</v>
      </c>
      <c r="C261" s="58" t="s">
        <v>245</v>
      </c>
      <c r="D261" s="58" t="s">
        <v>3178</v>
      </c>
      <c r="E261" s="58" t="s">
        <v>3171</v>
      </c>
      <c r="F261" s="58"/>
      <c r="G261" s="58" t="s">
        <v>246</v>
      </c>
    </row>
    <row r="262" spans="2:7" x14ac:dyDescent="0.2">
      <c r="B262" s="58" t="str">
        <f t="shared" si="6"/>
        <v>アレスリンエアゾルカダンＡ</v>
      </c>
      <c r="C262" s="58" t="s">
        <v>2370</v>
      </c>
      <c r="D262" s="58" t="s">
        <v>247</v>
      </c>
      <c r="E262" s="58" t="s">
        <v>3171</v>
      </c>
      <c r="F262" s="58"/>
      <c r="G262" s="58" t="s">
        <v>248</v>
      </c>
    </row>
    <row r="263" spans="2:7" x14ac:dyDescent="0.2">
      <c r="B263" s="58" t="str">
        <f t="shared" si="6"/>
        <v>アレスリン・マシン油エアゾルカダンＫ</v>
      </c>
      <c r="C263" s="58" t="s">
        <v>2371</v>
      </c>
      <c r="D263" s="58" t="s">
        <v>2972</v>
      </c>
      <c r="E263" s="58" t="s">
        <v>3171</v>
      </c>
      <c r="F263" s="58"/>
      <c r="G263" s="60" t="s">
        <v>2372</v>
      </c>
    </row>
    <row r="264" spans="2:7" x14ac:dyDescent="0.2">
      <c r="B264" s="58" t="str">
        <f t="shared" ref="B264:B300" si="7">C264&amp;D264</f>
        <v>イサエアヒメコバチ・ハモグリコマユバチ剤マイネックス</v>
      </c>
      <c r="C264" s="58" t="s">
        <v>249</v>
      </c>
      <c r="D264" s="58" t="s">
        <v>2973</v>
      </c>
      <c r="E264" s="58" t="s">
        <v>3171</v>
      </c>
      <c r="F264" s="58"/>
      <c r="G264" s="58" t="s">
        <v>250</v>
      </c>
    </row>
    <row r="265" spans="2:7" x14ac:dyDescent="0.2">
      <c r="B265" s="58" t="str">
        <f t="shared" si="7"/>
        <v>イサエアヒメコバチ剤ヒメトップ</v>
      </c>
      <c r="C265" s="58" t="s">
        <v>251</v>
      </c>
      <c r="D265" s="58" t="s">
        <v>252</v>
      </c>
      <c r="E265" s="58" t="s">
        <v>3171</v>
      </c>
      <c r="F265" s="58"/>
      <c r="G265" s="58" t="s">
        <v>253</v>
      </c>
    </row>
    <row r="266" spans="2:7" x14ac:dyDescent="0.2">
      <c r="B266" s="58" t="str">
        <f t="shared" si="7"/>
        <v>イサエアヒメコバチ剤石原イサパラリ</v>
      </c>
      <c r="C266" s="58" t="s">
        <v>251</v>
      </c>
      <c r="D266" s="58" t="s">
        <v>254</v>
      </c>
      <c r="E266" s="58" t="s">
        <v>3171</v>
      </c>
      <c r="F266" s="58"/>
      <c r="G266" s="58" t="s">
        <v>255</v>
      </c>
    </row>
    <row r="267" spans="2:7" x14ac:dyDescent="0.2">
      <c r="B267" s="58" t="str">
        <f t="shared" si="7"/>
        <v>イソキサチオン乳剤カルホス乳剤</v>
      </c>
      <c r="C267" s="58" t="s">
        <v>256</v>
      </c>
      <c r="D267" s="58" t="s">
        <v>3931</v>
      </c>
      <c r="E267" s="58" t="s">
        <v>6465</v>
      </c>
      <c r="F267" s="58" t="s">
        <v>123</v>
      </c>
      <c r="G267" s="58" t="s">
        <v>56</v>
      </c>
    </row>
    <row r="268" spans="2:7" x14ac:dyDescent="0.2">
      <c r="B268" s="58" t="str">
        <f t="shared" si="7"/>
        <v>イソキサチオン乳剤グリ―ンカルホス乳剤</v>
      </c>
      <c r="C268" s="58" t="s">
        <v>256</v>
      </c>
      <c r="D268" s="58" t="s">
        <v>4193</v>
      </c>
      <c r="E268" s="58" t="s">
        <v>6465</v>
      </c>
      <c r="F268" s="58" t="s">
        <v>123</v>
      </c>
      <c r="G268" s="58" t="s">
        <v>56</v>
      </c>
    </row>
    <row r="269" spans="2:7" x14ac:dyDescent="0.2">
      <c r="B269" s="58" t="str">
        <f t="shared" si="7"/>
        <v>イソキサチオン粉剤F</v>
      </c>
      <c r="C269" s="58" t="s">
        <v>257</v>
      </c>
      <c r="D269" s="58" t="s">
        <v>6991</v>
      </c>
      <c r="E269" s="58" t="s">
        <v>6465</v>
      </c>
      <c r="F269" s="58"/>
      <c r="G269" s="58" t="s">
        <v>40</v>
      </c>
    </row>
    <row r="270" spans="2:7" x14ac:dyDescent="0.2">
      <c r="B270" s="58" t="str">
        <f t="shared" si="7"/>
        <v>イソキサチオン粉剤カルホス粉剤３</v>
      </c>
      <c r="C270" s="58" t="s">
        <v>257</v>
      </c>
      <c r="D270" s="61" t="s">
        <v>3932</v>
      </c>
      <c r="E270" s="58" t="s">
        <v>6465</v>
      </c>
      <c r="F270" s="58" t="s">
        <v>123</v>
      </c>
      <c r="G270" s="58" t="s">
        <v>57</v>
      </c>
    </row>
    <row r="271" spans="2:7" x14ac:dyDescent="0.2">
      <c r="B271" s="58" t="str">
        <f t="shared" si="7"/>
        <v>イソキサチオン粉粒剤カルホス微粒剤Ｆ</v>
      </c>
      <c r="C271" s="58" t="s">
        <v>258</v>
      </c>
      <c r="D271" s="58" t="s">
        <v>259</v>
      </c>
      <c r="E271" s="58" t="s">
        <v>6465</v>
      </c>
      <c r="F271" s="58" t="s">
        <v>123</v>
      </c>
      <c r="G271" s="58" t="s">
        <v>57</v>
      </c>
    </row>
    <row r="272" spans="2:7" x14ac:dyDescent="0.2">
      <c r="B272" s="58" t="str">
        <f t="shared" si="7"/>
        <v>イソキサチオン粒剤ＴＤエ―ス粒剤</v>
      </c>
      <c r="C272" s="58" t="s">
        <v>260</v>
      </c>
      <c r="D272" s="58" t="s">
        <v>4194</v>
      </c>
      <c r="E272" s="58" t="s">
        <v>6465</v>
      </c>
      <c r="F272" s="58"/>
      <c r="G272" s="58" t="s">
        <v>40</v>
      </c>
    </row>
    <row r="273" spans="2:7" x14ac:dyDescent="0.2">
      <c r="B273" s="58" t="str">
        <f t="shared" si="7"/>
        <v>イソキサチオン粒剤カルモック</v>
      </c>
      <c r="C273" s="58" t="s">
        <v>260</v>
      </c>
      <c r="D273" s="58" t="s">
        <v>261</v>
      </c>
      <c r="E273" s="58" t="s">
        <v>6465</v>
      </c>
      <c r="F273" s="58"/>
      <c r="G273" s="58" t="s">
        <v>108</v>
      </c>
    </row>
    <row r="274" spans="2:7" x14ac:dyDescent="0.2">
      <c r="B274" s="58" t="str">
        <f t="shared" si="7"/>
        <v>イソキサチオン粒剤ネキリエ―スＫ</v>
      </c>
      <c r="C274" s="58" t="s">
        <v>2373</v>
      </c>
      <c r="D274" s="58" t="s">
        <v>4195</v>
      </c>
      <c r="E274" s="58" t="s">
        <v>6465</v>
      </c>
      <c r="F274" s="58"/>
      <c r="G274" s="58" t="s">
        <v>108</v>
      </c>
    </row>
    <row r="275" spans="2:7" x14ac:dyDescent="0.2">
      <c r="B275" s="58" t="str">
        <f t="shared" si="7"/>
        <v>イソキサベン・トリフルラリン粒剤スナップショット粒剤</v>
      </c>
      <c r="C275" s="58" t="s">
        <v>2374</v>
      </c>
      <c r="D275" s="58" t="s">
        <v>262</v>
      </c>
      <c r="E275" s="58" t="s">
        <v>6465</v>
      </c>
      <c r="F275" s="58"/>
      <c r="G275" s="58" t="s">
        <v>108</v>
      </c>
    </row>
    <row r="276" spans="2:7" x14ac:dyDescent="0.2">
      <c r="B276" s="58" t="str">
        <f t="shared" si="7"/>
        <v>イソキサベン・フロラスラム水和剤タ―ザインプロＤＦ</v>
      </c>
      <c r="C276" s="58" t="s">
        <v>2375</v>
      </c>
      <c r="D276" s="58" t="s">
        <v>4196</v>
      </c>
      <c r="E276" s="58" t="s">
        <v>3171</v>
      </c>
      <c r="F276" s="58"/>
      <c r="G276" s="60" t="s">
        <v>2376</v>
      </c>
    </row>
    <row r="277" spans="2:7" x14ac:dyDescent="0.2">
      <c r="B277" s="58" t="str">
        <f t="shared" si="7"/>
        <v>イソキサベン水和剤タ―ザイン水和剤</v>
      </c>
      <c r="C277" s="58" t="s">
        <v>264</v>
      </c>
      <c r="D277" s="58" t="s">
        <v>4197</v>
      </c>
      <c r="E277" s="58" t="s">
        <v>6465</v>
      </c>
      <c r="F277" s="58"/>
      <c r="G277" s="58" t="s">
        <v>56</v>
      </c>
    </row>
    <row r="278" spans="2:7" x14ac:dyDescent="0.2">
      <c r="B278" s="58" t="str">
        <f t="shared" si="7"/>
        <v>イソチアニル水和剤スタウト顆粒水和剤</v>
      </c>
      <c r="C278" s="58" t="s">
        <v>265</v>
      </c>
      <c r="D278" s="58" t="s">
        <v>267</v>
      </c>
      <c r="E278" s="58" t="s">
        <v>3171</v>
      </c>
      <c r="F278" s="58"/>
      <c r="G278" s="58" t="s">
        <v>55</v>
      </c>
    </row>
    <row r="279" spans="2:7" x14ac:dyDescent="0.2">
      <c r="B279" s="58" t="str">
        <f t="shared" si="7"/>
        <v>イソチアニル水和剤ル―チンフロアブル</v>
      </c>
      <c r="C279" s="58" t="s">
        <v>265</v>
      </c>
      <c r="D279" s="58" t="s">
        <v>4198</v>
      </c>
      <c r="E279" s="58" t="s">
        <v>3171</v>
      </c>
      <c r="F279" s="58"/>
      <c r="G279" s="58" t="s">
        <v>266</v>
      </c>
    </row>
    <row r="280" spans="2:7" x14ac:dyDescent="0.2">
      <c r="B280" s="58" t="str">
        <f t="shared" si="7"/>
        <v>イソチアニル粒剤クミアイル―チン粒剤</v>
      </c>
      <c r="C280" s="58" t="s">
        <v>268</v>
      </c>
      <c r="D280" s="58" t="s">
        <v>4199</v>
      </c>
      <c r="E280" s="58" t="s">
        <v>3171</v>
      </c>
      <c r="F280" s="58"/>
      <c r="G280" s="58" t="s">
        <v>57</v>
      </c>
    </row>
    <row r="281" spans="2:7" x14ac:dyDescent="0.2">
      <c r="B281" s="58" t="str">
        <f t="shared" si="7"/>
        <v>イソチアニル粒剤ル―チン粒剤</v>
      </c>
      <c r="C281" s="58" t="s">
        <v>268</v>
      </c>
      <c r="D281" s="58" t="s">
        <v>4200</v>
      </c>
      <c r="E281" s="58" t="s">
        <v>3171</v>
      </c>
      <c r="F281" s="58"/>
      <c r="G281" s="58" t="s">
        <v>57</v>
      </c>
    </row>
    <row r="282" spans="2:7" x14ac:dyDescent="0.2">
      <c r="B282" s="58" t="str">
        <f t="shared" si="7"/>
        <v>イソプロチオラン・パクロブトラゾ―ル粒剤イネビタン粒剤</v>
      </c>
      <c r="C282" s="58" t="s">
        <v>4201</v>
      </c>
      <c r="D282" s="58" t="s">
        <v>269</v>
      </c>
      <c r="E282" s="58" t="s">
        <v>3171</v>
      </c>
      <c r="F282" s="58"/>
      <c r="G282" s="58" t="s">
        <v>241</v>
      </c>
    </row>
    <row r="283" spans="2:7" x14ac:dyDescent="0.2">
      <c r="B283" s="58" t="str">
        <f t="shared" si="7"/>
        <v>イソプロチオラン・フルトラニル水和剤グラステン水和剤</v>
      </c>
      <c r="C283" s="58" t="s">
        <v>270</v>
      </c>
      <c r="D283" s="58" t="s">
        <v>271</v>
      </c>
      <c r="E283" s="58" t="s">
        <v>6465</v>
      </c>
      <c r="F283" s="58"/>
      <c r="G283" s="58" t="s">
        <v>41</v>
      </c>
    </row>
    <row r="284" spans="2:7" x14ac:dyDescent="0.2">
      <c r="B284" s="58" t="str">
        <f t="shared" si="7"/>
        <v>イソプロチオラン・フルトラニル粒剤グラステン粒剤</v>
      </c>
      <c r="C284" s="58" t="s">
        <v>272</v>
      </c>
      <c r="D284" s="58" t="s">
        <v>273</v>
      </c>
      <c r="E284" s="58" t="s">
        <v>3171</v>
      </c>
      <c r="F284" s="58"/>
      <c r="G284" s="58" t="s">
        <v>114</v>
      </c>
    </row>
    <row r="285" spans="2:7" x14ac:dyDescent="0.2">
      <c r="B285" s="58" t="str">
        <f t="shared" si="7"/>
        <v>イソプロチオラン・フルトラニル粒剤フジワンモンカット粒剤</v>
      </c>
      <c r="C285" s="58" t="s">
        <v>272</v>
      </c>
      <c r="D285" s="58" t="s">
        <v>274</v>
      </c>
      <c r="E285" s="58" t="s">
        <v>3171</v>
      </c>
      <c r="F285" s="58"/>
      <c r="G285" s="58" t="s">
        <v>241</v>
      </c>
    </row>
    <row r="286" spans="2:7" x14ac:dyDescent="0.2">
      <c r="B286" s="58" t="str">
        <f t="shared" si="7"/>
        <v>イソプロチオラン乳剤フジワン乳剤</v>
      </c>
      <c r="C286" s="58" t="s">
        <v>276</v>
      </c>
      <c r="D286" s="58" t="s">
        <v>277</v>
      </c>
      <c r="E286" s="58" t="s">
        <v>3171</v>
      </c>
      <c r="F286" s="58"/>
      <c r="G286" s="58" t="s">
        <v>55</v>
      </c>
    </row>
    <row r="287" spans="2:7" x14ac:dyDescent="0.2">
      <c r="B287" s="58" t="str">
        <f t="shared" si="7"/>
        <v>イソプロチオラン粉粒剤フジワンパック</v>
      </c>
      <c r="C287" s="58" t="s">
        <v>278</v>
      </c>
      <c r="D287" s="58" t="s">
        <v>279</v>
      </c>
      <c r="E287" s="58" t="s">
        <v>3171</v>
      </c>
      <c r="F287" s="58"/>
      <c r="G287" s="58" t="s">
        <v>124</v>
      </c>
    </row>
    <row r="288" spans="2:7" x14ac:dyDescent="0.2">
      <c r="B288" s="58" t="str">
        <f t="shared" si="7"/>
        <v>イソプロチオラン粒剤フジワン１キロ粒剤</v>
      </c>
      <c r="C288" s="58" t="s">
        <v>2377</v>
      </c>
      <c r="D288" s="58" t="s">
        <v>281</v>
      </c>
      <c r="E288" s="58" t="s">
        <v>3171</v>
      </c>
      <c r="F288" s="58"/>
      <c r="G288" s="58" t="s">
        <v>124</v>
      </c>
    </row>
    <row r="289" spans="2:7" x14ac:dyDescent="0.2">
      <c r="B289" s="58" t="str">
        <f t="shared" si="7"/>
        <v>イソプロチオラン粒剤フジワン粒剤</v>
      </c>
      <c r="C289" s="58" t="s">
        <v>280</v>
      </c>
      <c r="D289" s="58" t="s">
        <v>282</v>
      </c>
      <c r="E289" s="58" t="s">
        <v>3171</v>
      </c>
      <c r="F289" s="58"/>
      <c r="G289" s="58" t="s">
        <v>241</v>
      </c>
    </row>
    <row r="290" spans="2:7" x14ac:dyDescent="0.2">
      <c r="B290" s="58" t="str">
        <f t="shared" si="7"/>
        <v>イプコナゾ―ル・銅水和剤クミアイテクリ―ドＣフロアブル</v>
      </c>
      <c r="C290" s="58" t="s">
        <v>4202</v>
      </c>
      <c r="D290" s="58" t="s">
        <v>4203</v>
      </c>
      <c r="E290" s="58" t="s">
        <v>6465</v>
      </c>
      <c r="F290" s="58"/>
      <c r="G290" s="58" t="s">
        <v>156</v>
      </c>
    </row>
    <row r="291" spans="2:7" x14ac:dyDescent="0.2">
      <c r="B291" s="58" t="str">
        <f t="shared" si="7"/>
        <v>イプコナゾ―ル・銅水和剤テクリ―ドＣフロアブル</v>
      </c>
      <c r="C291" s="58" t="s">
        <v>4202</v>
      </c>
      <c r="D291" s="58" t="s">
        <v>4204</v>
      </c>
      <c r="E291" s="58" t="s">
        <v>6465</v>
      </c>
      <c r="F291" s="58"/>
      <c r="G291" s="58" t="s">
        <v>156</v>
      </c>
    </row>
    <row r="292" spans="2:7" x14ac:dyDescent="0.2">
      <c r="B292" s="58" t="str">
        <f t="shared" si="7"/>
        <v>イプコナゾ―ル水和剤テクリ―ド水和剤</v>
      </c>
      <c r="C292" s="58" t="s">
        <v>4205</v>
      </c>
      <c r="D292" s="58" t="s">
        <v>4206</v>
      </c>
      <c r="E292" s="58" t="s">
        <v>6465</v>
      </c>
      <c r="F292" s="58"/>
      <c r="G292" s="58" t="s">
        <v>176</v>
      </c>
    </row>
    <row r="293" spans="2:7" x14ac:dyDescent="0.2">
      <c r="B293" s="58" t="str">
        <f t="shared" si="7"/>
        <v>イプフェンカルバゾン・イマゾスルフロン・ブロモブチド粒剤ゴエモン１キロ粒剤</v>
      </c>
      <c r="C293" s="58" t="s">
        <v>2310</v>
      </c>
      <c r="D293" s="58" t="s">
        <v>2311</v>
      </c>
      <c r="E293" s="58" t="s">
        <v>3171</v>
      </c>
      <c r="F293" s="58"/>
      <c r="G293" s="58" t="s">
        <v>109</v>
      </c>
    </row>
    <row r="294" spans="2:7" x14ac:dyDescent="0.2">
      <c r="B294" s="58" t="str">
        <f t="shared" si="7"/>
        <v>イプフェンカルバゾン・ブロモブチド・ベンスルフロンメチル水和剤ウィナ―Ｌフロアブル</v>
      </c>
      <c r="C294" s="58" t="s">
        <v>2378</v>
      </c>
      <c r="D294" s="58" t="s">
        <v>4207</v>
      </c>
      <c r="E294" s="58" t="s">
        <v>6465</v>
      </c>
      <c r="F294" s="58"/>
      <c r="G294" s="60" t="s">
        <v>2350</v>
      </c>
    </row>
    <row r="295" spans="2:7" x14ac:dyDescent="0.2">
      <c r="B295" s="58" t="str">
        <f t="shared" si="7"/>
        <v>イプフェンカルバゾン・ブロモブチド・ベンスルフロンメチル粒剤ウィナ―１キロ粒剤５１</v>
      </c>
      <c r="C295" s="58" t="s">
        <v>2379</v>
      </c>
      <c r="D295" s="58" t="s">
        <v>4208</v>
      </c>
      <c r="E295" s="58" t="s">
        <v>6465</v>
      </c>
      <c r="F295" s="58"/>
      <c r="G295" s="60" t="s">
        <v>2369</v>
      </c>
    </row>
    <row r="296" spans="2:7" x14ac:dyDescent="0.2">
      <c r="B296" s="58" t="str">
        <f t="shared" si="7"/>
        <v>イプフェンカルバゾン・ブロモブチド・ベンスルフロンメチル粒剤F</v>
      </c>
      <c r="C296" s="58" t="s">
        <v>2379</v>
      </c>
      <c r="D296" s="58" t="s">
        <v>6991</v>
      </c>
      <c r="E296" s="58" t="s">
        <v>3171</v>
      </c>
      <c r="F296" s="58"/>
      <c r="G296" s="60" t="s">
        <v>2350</v>
      </c>
    </row>
    <row r="297" spans="2:7" x14ac:dyDescent="0.2">
      <c r="B297" s="58" t="str">
        <f t="shared" si="7"/>
        <v>イプフェンカルバゾン・ブロモブチド・ベンスルフロンメチル水和剤ウィナ―フロアブル</v>
      </c>
      <c r="C297" s="58" t="s">
        <v>2289</v>
      </c>
      <c r="D297" s="58" t="s">
        <v>4209</v>
      </c>
      <c r="E297" s="58" t="s">
        <v>6465</v>
      </c>
      <c r="F297" s="58"/>
      <c r="G297" s="58" t="s">
        <v>156</v>
      </c>
    </row>
    <row r="298" spans="2:7" x14ac:dyDescent="0.2">
      <c r="B298" s="58" t="str">
        <f t="shared" si="7"/>
        <v>イプフェンカルバゾン・ブロモブチド・ベンスルフロンメチル粒剤F</v>
      </c>
      <c r="C298" s="58" t="s">
        <v>2288</v>
      </c>
      <c r="D298" s="58" t="s">
        <v>6991</v>
      </c>
      <c r="E298" s="58" t="s">
        <v>6465</v>
      </c>
      <c r="F298" s="58"/>
      <c r="G298" s="58" t="s">
        <v>109</v>
      </c>
    </row>
    <row r="299" spans="2:7" x14ac:dyDescent="0.2">
      <c r="B299" s="58" t="str">
        <f t="shared" si="7"/>
        <v>イプフェンカルバゾン粒剤ファイタ―１キロ粒剤</v>
      </c>
      <c r="C299" s="58" t="s">
        <v>2287</v>
      </c>
      <c r="D299" s="58" t="s">
        <v>4210</v>
      </c>
      <c r="E299" s="58" t="s">
        <v>6465</v>
      </c>
      <c r="F299" s="58"/>
      <c r="G299" s="58" t="s">
        <v>109</v>
      </c>
    </row>
    <row r="300" spans="2:7" x14ac:dyDescent="0.2">
      <c r="B300" s="58" t="str">
        <f t="shared" si="7"/>
        <v>イプロジオン・トリフロキシストロビン水和剤インタ―フェ―スフロアブル</v>
      </c>
      <c r="C300" s="58" t="s">
        <v>2298</v>
      </c>
      <c r="D300" s="58" t="s">
        <v>4211</v>
      </c>
      <c r="E300" s="58" t="s">
        <v>6465</v>
      </c>
      <c r="F300" s="58"/>
      <c r="G300" s="58" t="s">
        <v>2322</v>
      </c>
    </row>
    <row r="301" spans="2:7" x14ac:dyDescent="0.2">
      <c r="B301" s="58" t="str">
        <f t="shared" ref="B301:B326" si="8">C301&amp;D301</f>
        <v>イプロジオンくん煙剤ロブラ―ルくん煙剤</v>
      </c>
      <c r="C301" s="58" t="s">
        <v>285</v>
      </c>
      <c r="D301" s="58" t="s">
        <v>4212</v>
      </c>
      <c r="E301" s="58" t="s">
        <v>6465</v>
      </c>
      <c r="F301" s="58"/>
      <c r="G301" s="58" t="s">
        <v>41</v>
      </c>
    </row>
    <row r="302" spans="2:7" x14ac:dyDescent="0.2">
      <c r="B302" s="58" t="str">
        <f t="shared" si="8"/>
        <v>イプロジオンくん煙剤新富士ロブラ―ルくん煙剤</v>
      </c>
      <c r="C302" s="58" t="s">
        <v>285</v>
      </c>
      <c r="D302" s="58" t="s">
        <v>4213</v>
      </c>
      <c r="E302" s="58" t="s">
        <v>6465</v>
      </c>
      <c r="F302" s="58"/>
      <c r="G302" s="58" t="s">
        <v>41</v>
      </c>
    </row>
    <row r="303" spans="2:7" x14ac:dyDescent="0.2">
      <c r="B303" s="58" t="str">
        <f t="shared" si="8"/>
        <v>イプロジオン水和剤ロブラ―ル５００アクア</v>
      </c>
      <c r="C303" s="58" t="s">
        <v>286</v>
      </c>
      <c r="D303" s="58" t="s">
        <v>4214</v>
      </c>
      <c r="E303" s="58" t="s">
        <v>3171</v>
      </c>
      <c r="F303" s="58"/>
      <c r="G303" s="58" t="s">
        <v>55</v>
      </c>
    </row>
    <row r="304" spans="2:7" x14ac:dyDescent="0.2">
      <c r="B304" s="58" t="str">
        <f t="shared" si="8"/>
        <v>イプロジオン水和剤ロブラ―ル水和剤</v>
      </c>
      <c r="C304" s="58" t="s">
        <v>286</v>
      </c>
      <c r="D304" s="58" t="s">
        <v>4215</v>
      </c>
      <c r="E304" s="58" t="s">
        <v>3171</v>
      </c>
      <c r="F304" s="58"/>
      <c r="G304" s="58" t="s">
        <v>56</v>
      </c>
    </row>
    <row r="305" spans="2:7" x14ac:dyDescent="0.2">
      <c r="B305" s="58" t="str">
        <f t="shared" si="8"/>
        <v>イマザピル・グルホシネ―ト液剤ゼログラス液剤</v>
      </c>
      <c r="C305" s="58" t="s">
        <v>4216</v>
      </c>
      <c r="D305" s="58" t="s">
        <v>288</v>
      </c>
      <c r="E305" s="58" t="s">
        <v>6465</v>
      </c>
      <c r="F305" s="58"/>
      <c r="G305" s="58" t="s">
        <v>289</v>
      </c>
    </row>
    <row r="306" spans="2:7" x14ac:dyDescent="0.2">
      <c r="B306" s="58" t="str">
        <f t="shared" si="8"/>
        <v>イマザピル液剤ア―セナル</v>
      </c>
      <c r="C306" s="58" t="s">
        <v>290</v>
      </c>
      <c r="D306" s="58" t="s">
        <v>4217</v>
      </c>
      <c r="E306" s="58" t="s">
        <v>6465</v>
      </c>
      <c r="F306" s="58"/>
      <c r="G306" s="58" t="s">
        <v>143</v>
      </c>
    </row>
    <row r="307" spans="2:7" x14ac:dyDescent="0.2">
      <c r="B307" s="58" t="str">
        <f t="shared" si="8"/>
        <v>イマザピル液剤プロサルト液剤</v>
      </c>
      <c r="C307" s="58" t="s">
        <v>290</v>
      </c>
      <c r="D307" s="58" t="s">
        <v>291</v>
      </c>
      <c r="E307" s="58" t="s">
        <v>6465</v>
      </c>
      <c r="F307" s="58"/>
      <c r="G307" s="58" t="s">
        <v>143</v>
      </c>
    </row>
    <row r="308" spans="2:7" x14ac:dyDescent="0.2">
      <c r="B308" s="58" t="str">
        <f t="shared" si="8"/>
        <v>イマザピル液剤ホドガヤア―セナル</v>
      </c>
      <c r="C308" s="58" t="s">
        <v>290</v>
      </c>
      <c r="D308" s="58" t="s">
        <v>4218</v>
      </c>
      <c r="E308" s="58" t="s">
        <v>6465</v>
      </c>
      <c r="F308" s="58"/>
      <c r="G308" s="58" t="s">
        <v>143</v>
      </c>
    </row>
    <row r="309" spans="2:7" x14ac:dyDescent="0.2">
      <c r="B309" s="58" t="str">
        <f t="shared" si="8"/>
        <v>イマザピル剤ケイピンエ―ス</v>
      </c>
      <c r="C309" s="58" t="s">
        <v>292</v>
      </c>
      <c r="D309" s="58" t="s">
        <v>4219</v>
      </c>
      <c r="E309" s="58" t="s">
        <v>3171</v>
      </c>
      <c r="F309" s="58"/>
      <c r="G309" s="58" t="s">
        <v>293</v>
      </c>
    </row>
    <row r="310" spans="2:7" x14ac:dyDescent="0.2">
      <c r="B310" s="58" t="str">
        <f t="shared" si="8"/>
        <v>イマザモックスアンモニウム塩液剤パワ―ガイザ―液剤</v>
      </c>
      <c r="C310" s="58" t="s">
        <v>294</v>
      </c>
      <c r="D310" s="58" t="s">
        <v>4220</v>
      </c>
      <c r="E310" s="58" t="s">
        <v>6465</v>
      </c>
      <c r="F310" s="58"/>
      <c r="G310" s="58" t="s">
        <v>295</v>
      </c>
    </row>
    <row r="311" spans="2:7" x14ac:dyDescent="0.2">
      <c r="B311" s="58" t="str">
        <f t="shared" si="8"/>
        <v>イマゾスルフロン・エスプロカルブ・ダイムロン粒剤ＳＤＳゴ―サイン粒剤</v>
      </c>
      <c r="C311" s="58" t="s">
        <v>296</v>
      </c>
      <c r="D311" s="58" t="s">
        <v>4221</v>
      </c>
      <c r="E311" s="58" t="s">
        <v>6465</v>
      </c>
      <c r="F311" s="58"/>
      <c r="G311" s="58" t="s">
        <v>297</v>
      </c>
    </row>
    <row r="312" spans="2:7" x14ac:dyDescent="0.2">
      <c r="B312" s="58" t="str">
        <f t="shared" si="8"/>
        <v>イマゾスルフロン・エスプロカルブ・ダイムロン粒剤ゴ―サイン粒剤</v>
      </c>
      <c r="C312" s="58" t="s">
        <v>296</v>
      </c>
      <c r="D312" s="58" t="s">
        <v>4222</v>
      </c>
      <c r="E312" s="58" t="s">
        <v>6465</v>
      </c>
      <c r="F312" s="58"/>
      <c r="G312" s="58" t="s">
        <v>297</v>
      </c>
    </row>
    <row r="313" spans="2:7" x14ac:dyDescent="0.2">
      <c r="B313" s="58" t="str">
        <f t="shared" si="8"/>
        <v>イマゾスルフロン・エトベンザニド・ダイムロン粒剤ＨＣＣキックバイ１キロ粒剤</v>
      </c>
      <c r="C313" s="58" t="s">
        <v>298</v>
      </c>
      <c r="D313" s="58" t="s">
        <v>299</v>
      </c>
      <c r="E313" s="58" t="s">
        <v>3171</v>
      </c>
      <c r="F313" s="58"/>
      <c r="G313" s="58" t="s">
        <v>300</v>
      </c>
    </row>
    <row r="314" spans="2:7" x14ac:dyDescent="0.2">
      <c r="B314" s="58" t="str">
        <f t="shared" si="8"/>
        <v>イマゾスルフロン・エトベンザニド・ダイムロン粒剤ＳＤＳキックバイ１キロ粒剤</v>
      </c>
      <c r="C314" s="58" t="s">
        <v>298</v>
      </c>
      <c r="D314" s="58" t="s">
        <v>301</v>
      </c>
      <c r="E314" s="58" t="s">
        <v>3171</v>
      </c>
      <c r="F314" s="58"/>
      <c r="G314" s="58" t="s">
        <v>300</v>
      </c>
    </row>
    <row r="315" spans="2:7" x14ac:dyDescent="0.2">
      <c r="B315" s="58" t="str">
        <f t="shared" si="8"/>
        <v>イマゾスルフロン・オキサジクロメホン・ピラクロニル水和剤サラブレッドＫＡＩフロアブル</v>
      </c>
      <c r="C315" s="58" t="s">
        <v>303</v>
      </c>
      <c r="D315" s="58" t="s">
        <v>304</v>
      </c>
      <c r="E315" s="58" t="s">
        <v>3171</v>
      </c>
      <c r="F315" s="58"/>
      <c r="G315" s="58" t="s">
        <v>302</v>
      </c>
    </row>
    <row r="316" spans="2:7" x14ac:dyDescent="0.2">
      <c r="B316" s="58" t="str">
        <f t="shared" si="8"/>
        <v>イマゾスルフロン・オキサジクロメホン・ピラクロニル粒剤サラブレッドＫＡＩ１キロ粒剤</v>
      </c>
      <c r="C316" s="58" t="s">
        <v>305</v>
      </c>
      <c r="D316" s="58" t="s">
        <v>306</v>
      </c>
      <c r="E316" s="58" t="s">
        <v>3171</v>
      </c>
      <c r="F316" s="58"/>
      <c r="G316" s="58" t="s">
        <v>300</v>
      </c>
    </row>
    <row r="317" spans="2:7" x14ac:dyDescent="0.2">
      <c r="B317" s="58" t="str">
        <f t="shared" si="8"/>
        <v>イマゾスルフロン・オキサジクロメホン・ピラクロニル粒剤サラブレッドＫＡＩジャンボ</v>
      </c>
      <c r="C317" s="58" t="s">
        <v>305</v>
      </c>
      <c r="D317" s="58" t="s">
        <v>2267</v>
      </c>
      <c r="E317" s="58" t="s">
        <v>3171</v>
      </c>
      <c r="F317" s="58"/>
      <c r="G317" s="58" t="s">
        <v>307</v>
      </c>
    </row>
    <row r="318" spans="2:7" x14ac:dyDescent="0.2">
      <c r="B318" s="58" t="str">
        <f t="shared" si="8"/>
        <v>イマゾスルフロン・カフェンストロ―ル・ダイムロン粒剤ＳＤＳクラッシュＥＸジャンボ</v>
      </c>
      <c r="C318" s="58" t="s">
        <v>4223</v>
      </c>
      <c r="D318" s="58" t="s">
        <v>308</v>
      </c>
      <c r="E318" s="58" t="s">
        <v>3171</v>
      </c>
      <c r="F318" s="58"/>
      <c r="G318" s="58" t="s">
        <v>180</v>
      </c>
    </row>
    <row r="319" spans="2:7" x14ac:dyDescent="0.2">
      <c r="B319" s="58" t="str">
        <f t="shared" si="8"/>
        <v>イマゾスルフロン・カフェンストロ―ル・ダイムロン粒剤クラッシュＥＸジャンボ</v>
      </c>
      <c r="C319" s="58" t="s">
        <v>4223</v>
      </c>
      <c r="D319" s="58" t="s">
        <v>309</v>
      </c>
      <c r="E319" s="58" t="s">
        <v>3171</v>
      </c>
      <c r="F319" s="58"/>
      <c r="G319" s="58" t="s">
        <v>180</v>
      </c>
    </row>
    <row r="320" spans="2:7" x14ac:dyDescent="0.2">
      <c r="B320" s="58" t="str">
        <f t="shared" si="8"/>
        <v>イマゾスルフロン・カフェンストロ―ル・ベンゾビシクロン水和剤ＳＤＳイッテツフロアブル</v>
      </c>
      <c r="C320" s="58" t="s">
        <v>4224</v>
      </c>
      <c r="D320" s="58" t="s">
        <v>310</v>
      </c>
      <c r="E320" s="58" t="s">
        <v>3171</v>
      </c>
      <c r="F320" s="58"/>
      <c r="G320" s="58" t="s">
        <v>302</v>
      </c>
    </row>
    <row r="321" spans="2:7" x14ac:dyDescent="0.2">
      <c r="B321" s="58" t="str">
        <f t="shared" si="8"/>
        <v>イマゾスルフロン・カフェンストロ―ル・ベンゾビシクロン水和剤イッテツフロアブル</v>
      </c>
      <c r="C321" s="58" t="s">
        <v>4224</v>
      </c>
      <c r="D321" s="58" t="s">
        <v>311</v>
      </c>
      <c r="E321" s="58" t="s">
        <v>3171</v>
      </c>
      <c r="F321" s="58"/>
      <c r="G321" s="58" t="s">
        <v>302</v>
      </c>
    </row>
    <row r="322" spans="2:7" x14ac:dyDescent="0.2">
      <c r="B322" s="58" t="str">
        <f t="shared" si="8"/>
        <v>イマゾスルフロン・カフェンストロ―ル・ベンゾビシクロン粒剤ＳＤＳイッテツ１キロ粒剤</v>
      </c>
      <c r="C322" s="58" t="s">
        <v>4225</v>
      </c>
      <c r="D322" s="58" t="s">
        <v>312</v>
      </c>
      <c r="E322" s="58" t="s">
        <v>3171</v>
      </c>
      <c r="F322" s="58"/>
      <c r="G322" s="58" t="s">
        <v>300</v>
      </c>
    </row>
    <row r="323" spans="2:7" x14ac:dyDescent="0.2">
      <c r="B323" s="58" t="str">
        <f t="shared" si="8"/>
        <v>イマゾスルフロン・カフェンストロ―ル・ベンゾビシクロン粒剤ＳＤＳイッテツジャンボ</v>
      </c>
      <c r="C323" s="58" t="s">
        <v>4225</v>
      </c>
      <c r="D323" s="58" t="s">
        <v>313</v>
      </c>
      <c r="E323" s="58" t="s">
        <v>3171</v>
      </c>
      <c r="F323" s="58"/>
      <c r="G323" s="58" t="s">
        <v>307</v>
      </c>
    </row>
    <row r="324" spans="2:7" x14ac:dyDescent="0.2">
      <c r="B324" s="58" t="str">
        <f t="shared" si="8"/>
        <v>イマゾスルフロン・カフェンストロ―ル・ベンゾビシクロン粒剤イッテツ１キロ粒剤</v>
      </c>
      <c r="C324" s="58" t="s">
        <v>4225</v>
      </c>
      <c r="D324" s="58" t="s">
        <v>314</v>
      </c>
      <c r="E324" s="58" t="s">
        <v>3171</v>
      </c>
      <c r="F324" s="58"/>
      <c r="G324" s="58" t="s">
        <v>300</v>
      </c>
    </row>
    <row r="325" spans="2:7" x14ac:dyDescent="0.2">
      <c r="B325" s="58" t="str">
        <f t="shared" si="8"/>
        <v>イマゾスルフロン・カフェンストロ―ル・ベンゾビシクロン粒剤イッテツジャンボ</v>
      </c>
      <c r="C325" s="58" t="s">
        <v>4225</v>
      </c>
      <c r="D325" s="58" t="s">
        <v>315</v>
      </c>
      <c r="E325" s="58" t="s">
        <v>3171</v>
      </c>
      <c r="F325" s="58"/>
      <c r="G325" s="58" t="s">
        <v>307</v>
      </c>
    </row>
    <row r="326" spans="2:7" x14ac:dyDescent="0.2">
      <c r="B326" s="58" t="str">
        <f t="shared" si="8"/>
        <v>イマゾスルフロン・カフェンストロ―ル・ベンゾビシクロン粒剤ボランティアジャンボ</v>
      </c>
      <c r="C326" s="58" t="s">
        <v>4225</v>
      </c>
      <c r="D326" s="58" t="s">
        <v>316</v>
      </c>
      <c r="E326" s="58" t="s">
        <v>3171</v>
      </c>
      <c r="F326" s="58"/>
      <c r="G326" s="58" t="s">
        <v>307</v>
      </c>
    </row>
    <row r="327" spans="2:7" x14ac:dyDescent="0.2">
      <c r="B327" s="58" t="str">
        <f t="shared" ref="B327:B365" si="9">C327&amp;D327</f>
        <v>イマゾスルフロン・ピラクロニル・ブロモブチド水和剤バッチリフロアブル</v>
      </c>
      <c r="C327" s="58" t="s">
        <v>317</v>
      </c>
      <c r="D327" s="58" t="s">
        <v>318</v>
      </c>
      <c r="E327" s="58" t="s">
        <v>3171</v>
      </c>
      <c r="F327" s="58"/>
      <c r="G327" s="58" t="s">
        <v>302</v>
      </c>
    </row>
    <row r="328" spans="2:7" x14ac:dyDescent="0.2">
      <c r="B328" s="58" t="str">
        <f t="shared" si="9"/>
        <v>イマゾスルフロン・ピラクロニル・ブロモブチド粒剤バッチリ１キロ粒剤</v>
      </c>
      <c r="C328" s="58" t="s">
        <v>319</v>
      </c>
      <c r="D328" s="58" t="s">
        <v>320</v>
      </c>
      <c r="E328" s="58" t="s">
        <v>3171</v>
      </c>
      <c r="F328" s="58"/>
      <c r="G328" s="58" t="s">
        <v>300</v>
      </c>
    </row>
    <row r="329" spans="2:7" x14ac:dyDescent="0.2">
      <c r="B329" s="58" t="str">
        <f t="shared" si="9"/>
        <v>イマゾスルフロン・ピラクロニル・ブロモブチド粒剤バッチリジャンボ</v>
      </c>
      <c r="C329" s="58" t="s">
        <v>319</v>
      </c>
      <c r="D329" s="58" t="s">
        <v>321</v>
      </c>
      <c r="E329" s="58" t="s">
        <v>3171</v>
      </c>
      <c r="F329" s="58"/>
      <c r="G329" s="58" t="s">
        <v>307</v>
      </c>
    </row>
    <row r="330" spans="2:7" x14ac:dyDescent="0.2">
      <c r="B330" s="58" t="str">
        <f t="shared" si="9"/>
        <v>イマゾスルフロン・ピラクロニル・ベンゾビシクロン水和剤忍フロアブル</v>
      </c>
      <c r="C330" s="58" t="s">
        <v>322</v>
      </c>
      <c r="D330" s="58" t="s">
        <v>323</v>
      </c>
      <c r="E330" s="58" t="s">
        <v>6465</v>
      </c>
      <c r="F330" s="58"/>
      <c r="G330" s="58" t="s">
        <v>180</v>
      </c>
    </row>
    <row r="331" spans="2:7" x14ac:dyDescent="0.2">
      <c r="B331" s="58" t="str">
        <f t="shared" si="9"/>
        <v>イマゾスルフロン・ピラクロニル・ベンゾビシクロン粒剤忍１キロ粒剤</v>
      </c>
      <c r="C331" s="58" t="s">
        <v>324</v>
      </c>
      <c r="D331" s="58" t="s">
        <v>325</v>
      </c>
      <c r="E331" s="58" t="s">
        <v>3171</v>
      </c>
      <c r="F331" s="58"/>
      <c r="G331" s="58" t="s">
        <v>300</v>
      </c>
    </row>
    <row r="332" spans="2:7" x14ac:dyDescent="0.2">
      <c r="B332" s="58" t="str">
        <f t="shared" si="9"/>
        <v>イマゾスルフロン・ピラクロニル・ベンゾビシクロン粒剤忍ジャンボ</v>
      </c>
      <c r="C332" s="58" t="s">
        <v>324</v>
      </c>
      <c r="D332" s="58" t="s">
        <v>326</v>
      </c>
      <c r="E332" s="58" t="s">
        <v>3171</v>
      </c>
      <c r="F332" s="58"/>
      <c r="G332" s="58" t="s">
        <v>110</v>
      </c>
    </row>
    <row r="333" spans="2:7" x14ac:dyDescent="0.2">
      <c r="B333" s="58" t="str">
        <f t="shared" si="9"/>
        <v>イマゾスルフロン・ピラクロニル粒剤カットダウン１キロ粒剤</v>
      </c>
      <c r="C333" s="58" t="s">
        <v>2308</v>
      </c>
      <c r="D333" s="58" t="s">
        <v>2309</v>
      </c>
      <c r="E333" s="58" t="s">
        <v>3171</v>
      </c>
      <c r="F333" s="58"/>
      <c r="G333" s="58" t="s">
        <v>300</v>
      </c>
    </row>
    <row r="334" spans="2:7" x14ac:dyDescent="0.2">
      <c r="B334" s="58" t="str">
        <f t="shared" si="9"/>
        <v>イマゾスルフロン・ピリミノバックメチル・ブロモブチド粒剤オサキニ１キロ粒剤</v>
      </c>
      <c r="C334" s="58" t="s">
        <v>327</v>
      </c>
      <c r="D334" s="58" t="s">
        <v>328</v>
      </c>
      <c r="E334" s="58" t="s">
        <v>3171</v>
      </c>
      <c r="F334" s="58"/>
      <c r="G334" s="58" t="s">
        <v>300</v>
      </c>
    </row>
    <row r="335" spans="2:7" x14ac:dyDescent="0.2">
      <c r="B335" s="58" t="str">
        <f t="shared" si="9"/>
        <v>イマゾスルフロン・フェントラザミド・ブロモブチド粒剤ドニチＳ１キロ粒剤</v>
      </c>
      <c r="C335" s="58" t="s">
        <v>2380</v>
      </c>
      <c r="D335" s="58" t="s">
        <v>329</v>
      </c>
      <c r="E335" s="58" t="s">
        <v>3171</v>
      </c>
      <c r="F335" s="58"/>
      <c r="G335" s="58" t="s">
        <v>300</v>
      </c>
    </row>
    <row r="336" spans="2:7" x14ac:dyDescent="0.2">
      <c r="B336" s="58" t="str">
        <f t="shared" si="9"/>
        <v>イマゾスルフロン・プレチラクロ―ル粒剤ゴヨウジャンボ</v>
      </c>
      <c r="C336" s="58" t="s">
        <v>4227</v>
      </c>
      <c r="D336" s="61" t="s">
        <v>2381</v>
      </c>
      <c r="E336" s="58" t="s">
        <v>3171</v>
      </c>
      <c r="F336" s="58"/>
      <c r="G336" s="60" t="s">
        <v>2359</v>
      </c>
    </row>
    <row r="337" spans="2:7" x14ac:dyDescent="0.2">
      <c r="B337" s="58" t="str">
        <f t="shared" si="9"/>
        <v>イマゾスルフロン・ブロモブチド・ペントキサゾン水和剤ヨシキタフロアブル</v>
      </c>
      <c r="C337" s="58" t="s">
        <v>2382</v>
      </c>
      <c r="D337" s="58" t="s">
        <v>330</v>
      </c>
      <c r="E337" s="58" t="s">
        <v>3171</v>
      </c>
      <c r="F337" s="58"/>
      <c r="G337" s="58" t="s">
        <v>302</v>
      </c>
    </row>
    <row r="338" spans="2:7" x14ac:dyDescent="0.2">
      <c r="B338" s="58" t="str">
        <f t="shared" si="9"/>
        <v>イマゾスルフロン・ブロモブチド・ペントキサゾン粒剤ヨシキタ１キロ粒剤</v>
      </c>
      <c r="C338" s="58" t="s">
        <v>331</v>
      </c>
      <c r="D338" s="58" t="s">
        <v>332</v>
      </c>
      <c r="E338" s="58" t="s">
        <v>3171</v>
      </c>
      <c r="F338" s="58"/>
      <c r="G338" s="58" t="s">
        <v>300</v>
      </c>
    </row>
    <row r="339" spans="2:7" x14ac:dyDescent="0.2">
      <c r="B339" s="58" t="str">
        <f t="shared" si="9"/>
        <v>イマゾスルフロン・ブロモブチド・ペントキサゾン粒剤ヨシキタジャンボ</v>
      </c>
      <c r="C339" s="58" t="s">
        <v>331</v>
      </c>
      <c r="D339" s="58" t="s">
        <v>333</v>
      </c>
      <c r="E339" s="58" t="s">
        <v>3171</v>
      </c>
      <c r="F339" s="58"/>
      <c r="G339" s="58" t="s">
        <v>307</v>
      </c>
    </row>
    <row r="340" spans="2:7" x14ac:dyDescent="0.2">
      <c r="B340" s="58" t="str">
        <f t="shared" si="9"/>
        <v>イマゾスルフロン水和剤シバタイト</v>
      </c>
      <c r="C340" s="58" t="s">
        <v>334</v>
      </c>
      <c r="D340" s="58" t="s">
        <v>335</v>
      </c>
      <c r="E340" s="58" t="s">
        <v>6465</v>
      </c>
      <c r="F340" s="58"/>
      <c r="G340" s="58" t="s">
        <v>126</v>
      </c>
    </row>
    <row r="341" spans="2:7" x14ac:dyDescent="0.2">
      <c r="B341" s="58" t="str">
        <f t="shared" si="9"/>
        <v>イマゾスルフロン水和剤シバタイト４０</v>
      </c>
      <c r="C341" s="58" t="s">
        <v>334</v>
      </c>
      <c r="D341" s="58" t="s">
        <v>336</v>
      </c>
      <c r="E341" s="58" t="s">
        <v>6465</v>
      </c>
      <c r="F341" s="58"/>
      <c r="G341" s="58" t="s">
        <v>55</v>
      </c>
    </row>
    <row r="342" spans="2:7" x14ac:dyDescent="0.2">
      <c r="B342" s="58" t="str">
        <f t="shared" si="9"/>
        <v>イマゾスルフロン粒剤テイクオフ粒剤</v>
      </c>
      <c r="C342" s="58" t="s">
        <v>337</v>
      </c>
      <c r="D342" s="58" t="s">
        <v>338</v>
      </c>
      <c r="E342" s="58" t="s">
        <v>3171</v>
      </c>
      <c r="F342" s="58"/>
      <c r="G342" s="58" t="s">
        <v>297</v>
      </c>
    </row>
    <row r="343" spans="2:7" x14ac:dyDescent="0.2">
      <c r="B343" s="58" t="str">
        <f t="shared" si="9"/>
        <v>イミシアホス液剤ネマキック液剤</v>
      </c>
      <c r="C343" s="58" t="s">
        <v>339</v>
      </c>
      <c r="D343" s="58" t="s">
        <v>340</v>
      </c>
      <c r="E343" s="58" t="s">
        <v>6465</v>
      </c>
      <c r="F343" s="58" t="s">
        <v>123</v>
      </c>
      <c r="G343" s="58" t="s">
        <v>43</v>
      </c>
    </row>
    <row r="344" spans="2:7" x14ac:dyDescent="0.2">
      <c r="B344" s="58" t="str">
        <f t="shared" si="9"/>
        <v>イミシアホス粒剤ネマキック粒剤</v>
      </c>
      <c r="C344" s="58" t="s">
        <v>341</v>
      </c>
      <c r="D344" s="58" t="s">
        <v>342</v>
      </c>
      <c r="E344" s="58" t="s">
        <v>6465</v>
      </c>
      <c r="F344" s="58"/>
      <c r="G344" s="58" t="s">
        <v>92</v>
      </c>
    </row>
    <row r="345" spans="2:7" x14ac:dyDescent="0.2">
      <c r="B345" s="58" t="str">
        <f t="shared" si="9"/>
        <v>イミダクロプリド・イソチアニル粒剤クミアイル―チンアドマイヤ―箱粒剤</v>
      </c>
      <c r="C345" s="58" t="s">
        <v>343</v>
      </c>
      <c r="D345" s="58" t="s">
        <v>4228</v>
      </c>
      <c r="E345" s="58" t="s">
        <v>3171</v>
      </c>
      <c r="F345" s="58"/>
      <c r="G345" s="58" t="s">
        <v>40</v>
      </c>
    </row>
    <row r="346" spans="2:7" x14ac:dyDescent="0.2">
      <c r="B346" s="58" t="str">
        <f t="shared" si="9"/>
        <v>イミダクロプリド・イソチアニル粒剤ル―チンアドマイヤ―箱粒剤</v>
      </c>
      <c r="C346" s="58" t="s">
        <v>343</v>
      </c>
      <c r="D346" s="58" t="s">
        <v>4229</v>
      </c>
      <c r="E346" s="58" t="s">
        <v>3171</v>
      </c>
      <c r="F346" s="58"/>
      <c r="G346" s="58" t="s">
        <v>40</v>
      </c>
    </row>
    <row r="347" spans="2:7" x14ac:dyDescent="0.2">
      <c r="B347" s="58" t="str">
        <f t="shared" si="9"/>
        <v>イミダクロプリド・クロラントラニリプロ―ル・イソチアニル粒剤ル―チントレス箱粒剤</v>
      </c>
      <c r="C347" s="58" t="s">
        <v>4230</v>
      </c>
      <c r="D347" s="58" t="s">
        <v>4231</v>
      </c>
      <c r="E347" s="58" t="s">
        <v>3171</v>
      </c>
      <c r="F347" s="58"/>
      <c r="G347" s="58" t="s">
        <v>40</v>
      </c>
    </row>
    <row r="348" spans="2:7" x14ac:dyDescent="0.2">
      <c r="B348" s="58" t="str">
        <f t="shared" si="9"/>
        <v>イミダクロプリド・スピノサド・イソチアニル・チフルザミド粒剤シャリオ箱粒剤</v>
      </c>
      <c r="C348" s="58" t="s">
        <v>345</v>
      </c>
      <c r="D348" s="58" t="s">
        <v>346</v>
      </c>
      <c r="E348" s="58" t="s">
        <v>3171</v>
      </c>
      <c r="F348" s="58"/>
      <c r="G348" s="58" t="s">
        <v>40</v>
      </c>
    </row>
    <row r="349" spans="2:7" x14ac:dyDescent="0.2">
      <c r="B349" s="58" t="str">
        <f t="shared" si="9"/>
        <v>イミダクロプリド・スピノサド・イソチアニル・チフルザミド粒剤シャリオ箱粒剤</v>
      </c>
      <c r="C349" s="58" t="s">
        <v>345</v>
      </c>
      <c r="D349" s="61" t="s">
        <v>346</v>
      </c>
      <c r="E349" s="58" t="s">
        <v>3171</v>
      </c>
      <c r="F349" s="58"/>
      <c r="G349" s="58" t="s">
        <v>44</v>
      </c>
    </row>
    <row r="350" spans="2:7" x14ac:dyDescent="0.2">
      <c r="B350" s="58" t="str">
        <f t="shared" si="9"/>
        <v>イミダクロプリド・スピノサド・イソチアニル・チフルザミド粒剤ル―チンアドスピノＧＴ箱粒剤</v>
      </c>
      <c r="C350" s="58" t="s">
        <v>345</v>
      </c>
      <c r="D350" s="58" t="s">
        <v>4232</v>
      </c>
      <c r="E350" s="58" t="s">
        <v>3171</v>
      </c>
      <c r="F350" s="58"/>
      <c r="G350" s="58" t="s">
        <v>40</v>
      </c>
    </row>
    <row r="351" spans="2:7" x14ac:dyDescent="0.2">
      <c r="B351" s="58" t="str">
        <f t="shared" si="9"/>
        <v>イミダクロプリド・スピノサド・イソチアニル粒剤ル―チンアドスピノ箱粒剤</v>
      </c>
      <c r="C351" s="58" t="s">
        <v>347</v>
      </c>
      <c r="D351" s="58" t="s">
        <v>4233</v>
      </c>
      <c r="E351" s="58" t="s">
        <v>3171</v>
      </c>
      <c r="F351" s="58"/>
      <c r="G351" s="58" t="s">
        <v>40</v>
      </c>
    </row>
    <row r="352" spans="2:7" x14ac:dyDescent="0.2">
      <c r="B352" s="58" t="str">
        <f t="shared" si="9"/>
        <v>イミダクロプリド・スピノサド・チフルザミド・トリシクラゾ―ル粒剤クミアイフルサポ―ト箱粒剤</v>
      </c>
      <c r="C352" s="58" t="s">
        <v>4234</v>
      </c>
      <c r="D352" s="58" t="s">
        <v>4235</v>
      </c>
      <c r="E352" s="58" t="s">
        <v>6465</v>
      </c>
      <c r="F352" s="58"/>
      <c r="G352" s="58" t="s">
        <v>40</v>
      </c>
    </row>
    <row r="353" spans="2:7" x14ac:dyDescent="0.2">
      <c r="B353" s="58" t="str">
        <f t="shared" si="9"/>
        <v>イミダクロプリド・スピノサド・チフルザミド・トリシクラゾ―ル粒剤フルサポ―ト箱粒剤</v>
      </c>
      <c r="C353" s="58" t="s">
        <v>4234</v>
      </c>
      <c r="D353" s="58" t="s">
        <v>4236</v>
      </c>
      <c r="E353" s="58" t="s">
        <v>6465</v>
      </c>
      <c r="F353" s="58"/>
      <c r="G353" s="58" t="s">
        <v>40</v>
      </c>
    </row>
    <row r="354" spans="2:7" x14ac:dyDescent="0.2">
      <c r="B354" s="58" t="str">
        <f t="shared" si="9"/>
        <v>イミダクロプリド・スピノサド・トリシクラゾ―ル粒剤クミアイビ―ムアドマイヤ―スピノ箱粒剤</v>
      </c>
      <c r="C354" s="58" t="s">
        <v>4237</v>
      </c>
      <c r="D354" s="58" t="s">
        <v>4238</v>
      </c>
      <c r="E354" s="58" t="s">
        <v>6465</v>
      </c>
      <c r="F354" s="58"/>
      <c r="G354" s="58" t="s">
        <v>40</v>
      </c>
    </row>
    <row r="355" spans="2:7" x14ac:dyDescent="0.2">
      <c r="B355" s="58" t="str">
        <f t="shared" si="9"/>
        <v>イミダクロプリド・スピノサド・トリシクラゾ―ル粒剤パワ―リ―ドスピノ箱粒剤</v>
      </c>
      <c r="C355" s="58" t="s">
        <v>4237</v>
      </c>
      <c r="D355" s="58" t="s">
        <v>4239</v>
      </c>
      <c r="E355" s="58" t="s">
        <v>6465</v>
      </c>
      <c r="F355" s="58"/>
      <c r="G355" s="58" t="s">
        <v>40</v>
      </c>
    </row>
    <row r="356" spans="2:7" x14ac:dyDescent="0.2">
      <c r="B356" s="58" t="str">
        <f t="shared" si="9"/>
        <v>イミダクロプリド・スピノサド・トリシクラゾ―ル粒剤ビ―ムアドマイヤ―スピノ箱粒剤</v>
      </c>
      <c r="C356" s="58" t="s">
        <v>4237</v>
      </c>
      <c r="D356" s="58" t="s">
        <v>4240</v>
      </c>
      <c r="E356" s="58" t="s">
        <v>6465</v>
      </c>
      <c r="F356" s="58"/>
      <c r="G356" s="58" t="s">
        <v>40</v>
      </c>
    </row>
    <row r="357" spans="2:7" x14ac:dyDescent="0.2">
      <c r="B357" s="58" t="str">
        <f t="shared" si="9"/>
        <v>イミダクロプリド・スピノサド水和剤ガ―ドナ―フロアブル</v>
      </c>
      <c r="C357" s="58" t="s">
        <v>348</v>
      </c>
      <c r="D357" s="58" t="s">
        <v>4241</v>
      </c>
      <c r="E357" s="58" t="s">
        <v>6465</v>
      </c>
      <c r="F357" s="58" t="s">
        <v>123</v>
      </c>
      <c r="G357" s="58" t="s">
        <v>126</v>
      </c>
    </row>
    <row r="358" spans="2:7" x14ac:dyDescent="0.2">
      <c r="B358" s="58" t="str">
        <f t="shared" si="9"/>
        <v>イミダクロプリド・スピノサド水和剤ワ―クワイド顆粒水和剤</v>
      </c>
      <c r="C358" s="58" t="s">
        <v>348</v>
      </c>
      <c r="D358" s="58" t="s">
        <v>4242</v>
      </c>
      <c r="E358" s="58" t="s">
        <v>6465</v>
      </c>
      <c r="F358" s="58" t="s">
        <v>123</v>
      </c>
      <c r="G358" s="58" t="s">
        <v>126</v>
      </c>
    </row>
    <row r="359" spans="2:7" x14ac:dyDescent="0.2">
      <c r="B359" s="58" t="str">
        <f t="shared" si="9"/>
        <v>イミダクロプリド・チアジニル粒剤ブイゲットアドマイヤ―粒剤</v>
      </c>
      <c r="C359" s="58" t="s">
        <v>349</v>
      </c>
      <c r="D359" s="58" t="s">
        <v>4243</v>
      </c>
      <c r="E359" s="58" t="s">
        <v>6465</v>
      </c>
      <c r="F359" s="58"/>
      <c r="G359" s="58" t="s">
        <v>40</v>
      </c>
    </row>
    <row r="360" spans="2:7" x14ac:dyDescent="0.2">
      <c r="B360" s="58" t="str">
        <f t="shared" si="9"/>
        <v>イミダクロプリド・トリシクラゾ―ル粒剤クミアイビ―ムアドマイヤ―粒剤</v>
      </c>
      <c r="C360" s="58" t="s">
        <v>4244</v>
      </c>
      <c r="D360" s="58" t="s">
        <v>4245</v>
      </c>
      <c r="E360" s="58" t="s">
        <v>6465</v>
      </c>
      <c r="F360" s="58"/>
      <c r="G360" s="58" t="s">
        <v>40</v>
      </c>
    </row>
    <row r="361" spans="2:7" x14ac:dyDescent="0.2">
      <c r="B361" s="58" t="str">
        <f t="shared" si="9"/>
        <v>イミダクロプリド・フィプロニル・プロベナゾ―ル粒剤Ｄｒ．オリゼプリンスアドマイヤ―粒剤</v>
      </c>
      <c r="C361" s="58" t="s">
        <v>4246</v>
      </c>
      <c r="D361" s="58" t="s">
        <v>4247</v>
      </c>
      <c r="E361" s="58" t="s">
        <v>6465</v>
      </c>
      <c r="F361" s="58"/>
      <c r="G361" s="58" t="s">
        <v>44</v>
      </c>
    </row>
    <row r="362" spans="2:7" x14ac:dyDescent="0.2">
      <c r="B362" s="58" t="str">
        <f t="shared" si="9"/>
        <v>イミダクロプリド・フィプロニル・プロベナゾ―ル粒剤ホクコ―Ｄｒ．オリゼプリンスアドマイヤ―粒剤</v>
      </c>
      <c r="C362" s="58" t="s">
        <v>4246</v>
      </c>
      <c r="D362" s="58" t="s">
        <v>4248</v>
      </c>
      <c r="E362" s="58" t="s">
        <v>6465</v>
      </c>
      <c r="F362" s="58"/>
      <c r="G362" s="58" t="s">
        <v>44</v>
      </c>
    </row>
    <row r="363" spans="2:7" x14ac:dyDescent="0.2">
      <c r="B363" s="58" t="str">
        <f t="shared" si="9"/>
        <v>イミダクロプリド・フルベンジアミド水和剤タフスティンガ―フロアブル</v>
      </c>
      <c r="C363" s="58" t="s">
        <v>350</v>
      </c>
      <c r="D363" s="58" t="s">
        <v>4249</v>
      </c>
      <c r="E363" s="58" t="s">
        <v>6465</v>
      </c>
      <c r="F363" s="58" t="s">
        <v>123</v>
      </c>
      <c r="G363" s="58" t="s">
        <v>143</v>
      </c>
    </row>
    <row r="364" spans="2:7" x14ac:dyDescent="0.2">
      <c r="B364" s="58" t="str">
        <f t="shared" si="9"/>
        <v>イミダクロプリド・フルベンジアミド水和剤タフバリアＤＸフロアブル</v>
      </c>
      <c r="C364" s="58" t="s">
        <v>350</v>
      </c>
      <c r="D364" s="58" t="s">
        <v>351</v>
      </c>
      <c r="E364" s="58" t="s">
        <v>6465</v>
      </c>
      <c r="F364" s="58" t="s">
        <v>123</v>
      </c>
      <c r="G364" s="58" t="s">
        <v>143</v>
      </c>
    </row>
    <row r="365" spans="2:7" x14ac:dyDescent="0.2">
      <c r="B365" s="58" t="str">
        <f t="shared" si="9"/>
        <v>イミダクロプリド・フルベンジアミド水和剤日農セルオ―フロアブル</v>
      </c>
      <c r="C365" s="58" t="s">
        <v>350</v>
      </c>
      <c r="D365" s="58" t="s">
        <v>4250</v>
      </c>
      <c r="E365" s="58" t="s">
        <v>3171</v>
      </c>
      <c r="F365" s="58"/>
      <c r="G365" s="58" t="s">
        <v>40</v>
      </c>
    </row>
    <row r="366" spans="2:7" x14ac:dyDescent="0.2">
      <c r="B366" s="58" t="str">
        <f t="shared" ref="B366:B396" si="10">C366&amp;D366</f>
        <v>イミダクロプリド・プロベナゾ―ル複合肥料くみあいオリゼメ―トアドマイヤ―入り複合燐加安２６４</v>
      </c>
      <c r="C366" s="58" t="s">
        <v>4251</v>
      </c>
      <c r="D366" s="58" t="s">
        <v>4252</v>
      </c>
      <c r="E366" s="58" t="s">
        <v>6465</v>
      </c>
      <c r="F366" s="58"/>
      <c r="G366" s="58" t="s">
        <v>352</v>
      </c>
    </row>
    <row r="367" spans="2:7" x14ac:dyDescent="0.2">
      <c r="B367" s="58" t="str">
        <f t="shared" si="10"/>
        <v>イミダクロプリド・プロベナゾ―ル粒剤Ｄｒ．オリゼアドマイヤ―箱粒剤</v>
      </c>
      <c r="C367" s="58" t="s">
        <v>4253</v>
      </c>
      <c r="D367" s="58" t="s">
        <v>4254</v>
      </c>
      <c r="E367" s="58" t="s">
        <v>6465</v>
      </c>
      <c r="F367" s="58"/>
      <c r="G367" s="58" t="s">
        <v>40</v>
      </c>
    </row>
    <row r="368" spans="2:7" x14ac:dyDescent="0.2">
      <c r="B368" s="58" t="str">
        <f t="shared" si="10"/>
        <v>イミダクロプリド・プロベナゾ―ル粒剤ビルダ―アドマイヤ―箱粒剤</v>
      </c>
      <c r="C368" s="58" t="s">
        <v>4253</v>
      </c>
      <c r="D368" s="58" t="s">
        <v>4255</v>
      </c>
      <c r="E368" s="58" t="s">
        <v>6465</v>
      </c>
      <c r="F368" s="58"/>
      <c r="G368" s="58" t="s">
        <v>40</v>
      </c>
    </row>
    <row r="369" spans="2:7" x14ac:dyDescent="0.2">
      <c r="B369" s="58" t="str">
        <f t="shared" si="10"/>
        <v>イミダクロプリド・プロベナゾ―ル粒剤ホクコ―ビルダ―アドマイヤ―箱粒剤</v>
      </c>
      <c r="C369" s="58" t="s">
        <v>4253</v>
      </c>
      <c r="D369" s="58" t="s">
        <v>4256</v>
      </c>
      <c r="E369" s="58" t="s">
        <v>6465</v>
      </c>
      <c r="F369" s="58"/>
      <c r="G369" s="58" t="s">
        <v>40</v>
      </c>
    </row>
    <row r="370" spans="2:7" x14ac:dyDescent="0.2">
      <c r="B370" s="58" t="str">
        <f t="shared" si="10"/>
        <v>イミダクロプリド液剤ＨＪブル―スカイＡＬ</v>
      </c>
      <c r="C370" s="58" t="s">
        <v>354</v>
      </c>
      <c r="D370" s="58" t="s">
        <v>4257</v>
      </c>
      <c r="E370" s="58" t="s">
        <v>6465</v>
      </c>
      <c r="F370" s="58"/>
      <c r="G370" s="58" t="s">
        <v>189</v>
      </c>
    </row>
    <row r="371" spans="2:7" x14ac:dyDescent="0.2">
      <c r="B371" s="58" t="str">
        <f t="shared" si="10"/>
        <v>イミダクロプリド液剤ブル―スカイＡＬ</v>
      </c>
      <c r="C371" s="58" t="s">
        <v>354</v>
      </c>
      <c r="D371" s="58" t="s">
        <v>4258</v>
      </c>
      <c r="E371" s="58" t="s">
        <v>6465</v>
      </c>
      <c r="F371" s="58"/>
      <c r="G371" s="58" t="s">
        <v>189</v>
      </c>
    </row>
    <row r="372" spans="2:7" x14ac:dyDescent="0.2">
      <c r="B372" s="58" t="str">
        <f t="shared" si="10"/>
        <v>イミダクロプリド水和剤アドマイヤ―フロアブル</v>
      </c>
      <c r="C372" s="58" t="s">
        <v>355</v>
      </c>
      <c r="D372" s="58" t="s">
        <v>4259</v>
      </c>
      <c r="E372" s="58" t="s">
        <v>6465</v>
      </c>
      <c r="F372" s="58" t="s">
        <v>123</v>
      </c>
      <c r="G372" s="58" t="s">
        <v>41</v>
      </c>
    </row>
    <row r="373" spans="2:7" x14ac:dyDescent="0.2">
      <c r="B373" s="58" t="str">
        <f t="shared" si="10"/>
        <v>イミダクロプリド水和剤アドマイヤ―水和剤</v>
      </c>
      <c r="C373" s="58" t="s">
        <v>355</v>
      </c>
      <c r="D373" s="58" t="s">
        <v>6645</v>
      </c>
      <c r="E373" s="58" t="s">
        <v>6465</v>
      </c>
      <c r="F373" s="58" t="s">
        <v>123</v>
      </c>
      <c r="G373" s="58" t="s">
        <v>126</v>
      </c>
    </row>
    <row r="374" spans="2:7" x14ac:dyDescent="0.2">
      <c r="B374" s="58" t="str">
        <f t="shared" si="10"/>
        <v>イミダクロプリド水和剤アドマイヤ―顆粒水和剤</v>
      </c>
      <c r="C374" s="58" t="s">
        <v>355</v>
      </c>
      <c r="D374" s="58" t="s">
        <v>4260</v>
      </c>
      <c r="E374" s="58" t="s">
        <v>6465</v>
      </c>
      <c r="F374" s="58" t="s">
        <v>123</v>
      </c>
      <c r="G374" s="58" t="s">
        <v>56</v>
      </c>
    </row>
    <row r="375" spans="2:7" x14ac:dyDescent="0.2">
      <c r="B375" s="58" t="str">
        <f t="shared" si="10"/>
        <v>イミダクロプリド水和剤クミアイアドマイヤ―フロアブル</v>
      </c>
      <c r="C375" s="58" t="s">
        <v>355</v>
      </c>
      <c r="D375" s="58" t="s">
        <v>4261</v>
      </c>
      <c r="E375" s="58" t="s">
        <v>6465</v>
      </c>
      <c r="F375" s="58" t="s">
        <v>123</v>
      </c>
      <c r="G375" s="58" t="s">
        <v>41</v>
      </c>
    </row>
    <row r="376" spans="2:7" x14ac:dyDescent="0.2">
      <c r="B376" s="58" t="str">
        <f t="shared" si="10"/>
        <v>イミダクロプリド水和剤クミアイアドマイヤ―水和剤</v>
      </c>
      <c r="C376" s="58" t="s">
        <v>355</v>
      </c>
      <c r="D376" s="58" t="s">
        <v>4262</v>
      </c>
      <c r="E376" s="58" t="s">
        <v>6465</v>
      </c>
      <c r="F376" s="58" t="s">
        <v>123</v>
      </c>
      <c r="G376" s="58" t="s">
        <v>126</v>
      </c>
    </row>
    <row r="377" spans="2:7" x14ac:dyDescent="0.2">
      <c r="B377" s="58" t="str">
        <f t="shared" si="10"/>
        <v>イミダクロプリド水和剤クミアイアドマイヤ―顆粒水和剤</v>
      </c>
      <c r="C377" s="58" t="s">
        <v>355</v>
      </c>
      <c r="D377" s="58" t="s">
        <v>4263</v>
      </c>
      <c r="E377" s="58" t="s">
        <v>6465</v>
      </c>
      <c r="F377" s="58" t="s">
        <v>123</v>
      </c>
      <c r="G377" s="58" t="s">
        <v>56</v>
      </c>
    </row>
    <row r="378" spans="2:7" x14ac:dyDescent="0.2">
      <c r="B378" s="58" t="str">
        <f t="shared" si="10"/>
        <v>イミダクロプリド水和剤F</v>
      </c>
      <c r="C378" s="58" t="s">
        <v>355</v>
      </c>
      <c r="D378" s="58" t="s">
        <v>6991</v>
      </c>
      <c r="E378" s="58" t="s">
        <v>6465</v>
      </c>
      <c r="F378" s="58" t="s">
        <v>123</v>
      </c>
      <c r="G378" s="58" t="s">
        <v>41</v>
      </c>
    </row>
    <row r="379" spans="2:7" x14ac:dyDescent="0.2">
      <c r="B379" s="58" t="str">
        <f t="shared" si="10"/>
        <v>イミダクロプリド粉末ガウチョＶＭ</v>
      </c>
      <c r="C379" s="61" t="s">
        <v>356</v>
      </c>
      <c r="D379" s="61" t="s">
        <v>3933</v>
      </c>
      <c r="E379" s="61" t="s">
        <v>6465</v>
      </c>
      <c r="F379" s="58" t="s">
        <v>123</v>
      </c>
      <c r="G379" s="58" t="s">
        <v>50</v>
      </c>
    </row>
    <row r="380" spans="2:7" x14ac:dyDescent="0.2">
      <c r="B380" s="58" t="str">
        <f t="shared" si="10"/>
        <v>イミダクロプリド粒剤ＨＪブル―スカイ粒剤</v>
      </c>
      <c r="C380" s="58" t="s">
        <v>2383</v>
      </c>
      <c r="D380" s="58" t="s">
        <v>4264</v>
      </c>
      <c r="E380" s="58" t="s">
        <v>3171</v>
      </c>
      <c r="F380" s="58"/>
      <c r="G380" s="58" t="s">
        <v>108</v>
      </c>
    </row>
    <row r="381" spans="2:7" x14ac:dyDescent="0.2">
      <c r="B381" s="58" t="str">
        <f t="shared" si="10"/>
        <v>イミダクロプリド粒剤アドマイヤ―１粒剤</v>
      </c>
      <c r="C381" s="58" t="s">
        <v>357</v>
      </c>
      <c r="D381" s="58" t="s">
        <v>4265</v>
      </c>
      <c r="E381" s="58" t="s">
        <v>6465</v>
      </c>
      <c r="F381" s="58"/>
      <c r="G381" s="58" t="s">
        <v>44</v>
      </c>
    </row>
    <row r="382" spans="2:7" x14ac:dyDescent="0.2">
      <c r="B382" s="58" t="str">
        <f t="shared" si="10"/>
        <v>イミダクロプリド粒剤アドマイヤ―ＣＲ箱粒剤</v>
      </c>
      <c r="C382" s="58" t="s">
        <v>357</v>
      </c>
      <c r="D382" s="58" t="s">
        <v>4266</v>
      </c>
      <c r="E382" s="58" t="s">
        <v>3171</v>
      </c>
      <c r="F382" s="58"/>
      <c r="G382" s="58" t="s">
        <v>358</v>
      </c>
    </row>
    <row r="383" spans="2:7" x14ac:dyDescent="0.2">
      <c r="B383" s="58" t="str">
        <f t="shared" si="10"/>
        <v>イミダクロプリド粒剤クミアイアドマイヤ―１粒剤</v>
      </c>
      <c r="C383" s="58" t="s">
        <v>357</v>
      </c>
      <c r="D383" s="58" t="s">
        <v>4267</v>
      </c>
      <c r="E383" s="58" t="s">
        <v>6465</v>
      </c>
      <c r="F383" s="58"/>
      <c r="G383" s="58" t="s">
        <v>44</v>
      </c>
    </row>
    <row r="384" spans="2:7" x14ac:dyDescent="0.2">
      <c r="B384" s="58" t="str">
        <f t="shared" si="10"/>
        <v>イミダクロプリド粒剤ブル―スカイ粒剤</v>
      </c>
      <c r="C384" s="58" t="s">
        <v>357</v>
      </c>
      <c r="D384" s="58" t="s">
        <v>4268</v>
      </c>
      <c r="E384" s="58" t="s">
        <v>3171</v>
      </c>
      <c r="F384" s="58"/>
      <c r="G384" s="58" t="s">
        <v>108</v>
      </c>
    </row>
    <row r="385" spans="2:7" x14ac:dyDescent="0.2">
      <c r="B385" s="58" t="str">
        <f t="shared" si="10"/>
        <v>イミノクタジンアルベシル酸塩・キャプタン水和剤ダイパワ―水和剤</v>
      </c>
      <c r="C385" s="58" t="s">
        <v>359</v>
      </c>
      <c r="D385" s="58" t="s">
        <v>4269</v>
      </c>
      <c r="E385" s="58" t="s">
        <v>6465</v>
      </c>
      <c r="F385" s="58"/>
      <c r="G385" s="58" t="s">
        <v>41</v>
      </c>
    </row>
    <row r="386" spans="2:7" x14ac:dyDescent="0.2">
      <c r="B386" s="58" t="str">
        <f t="shared" si="10"/>
        <v>イミノクタジンアルベシル酸塩・ピリベンカルブ水和剤ファンベル顆粒水和剤</v>
      </c>
      <c r="C386" s="58" t="s">
        <v>360</v>
      </c>
      <c r="D386" s="58" t="s">
        <v>361</v>
      </c>
      <c r="E386" s="58" t="s">
        <v>6465</v>
      </c>
      <c r="F386" s="58"/>
      <c r="G386" s="58" t="s">
        <v>39</v>
      </c>
    </row>
    <row r="387" spans="2:7" x14ac:dyDescent="0.2">
      <c r="B387" s="58" t="str">
        <f t="shared" si="10"/>
        <v>イミノクタジンアルベシル酸塩・ピリベンカルブ水和剤日曹ファンベル顆粒水和剤</v>
      </c>
      <c r="C387" s="58" t="s">
        <v>360</v>
      </c>
      <c r="D387" s="58" t="s">
        <v>362</v>
      </c>
      <c r="E387" s="58" t="s">
        <v>6465</v>
      </c>
      <c r="F387" s="58"/>
      <c r="G387" s="58" t="s">
        <v>39</v>
      </c>
    </row>
    <row r="388" spans="2:7" x14ac:dyDescent="0.2">
      <c r="B388" s="58" t="str">
        <f t="shared" si="10"/>
        <v>イミノクタジンアルベシル酸塩・ポリオキシン水和剤クミアイダイアメリットＤＦ</v>
      </c>
      <c r="C388" s="58" t="s">
        <v>363</v>
      </c>
      <c r="D388" s="58" t="s">
        <v>364</v>
      </c>
      <c r="E388" s="58" t="s">
        <v>6465</v>
      </c>
      <c r="F388" s="58"/>
      <c r="G388" s="58" t="s">
        <v>289</v>
      </c>
    </row>
    <row r="389" spans="2:7" x14ac:dyDescent="0.2">
      <c r="B389" s="58" t="str">
        <f t="shared" si="10"/>
        <v>イミノクタジンアルベシル酸塩・ポリオキシン水和剤ダイアメリットＤＦ</v>
      </c>
      <c r="C389" s="58" t="s">
        <v>363</v>
      </c>
      <c r="D389" s="58" t="s">
        <v>365</v>
      </c>
      <c r="E389" s="58" t="s">
        <v>6465</v>
      </c>
      <c r="F389" s="58"/>
      <c r="G389" s="58" t="s">
        <v>289</v>
      </c>
    </row>
    <row r="390" spans="2:7" x14ac:dyDescent="0.2">
      <c r="B390" s="58" t="str">
        <f t="shared" si="10"/>
        <v>イミノクタジンアルベシル酸塩・ポリオキシン水和剤ボディ―ブロ―水和剤</v>
      </c>
      <c r="C390" s="58" t="s">
        <v>363</v>
      </c>
      <c r="D390" s="58" t="s">
        <v>4270</v>
      </c>
      <c r="E390" s="58" t="s">
        <v>6465</v>
      </c>
      <c r="F390" s="58"/>
      <c r="G390" s="58" t="s">
        <v>39</v>
      </c>
    </row>
    <row r="391" spans="2:7" x14ac:dyDescent="0.2">
      <c r="B391" s="58" t="str">
        <f t="shared" si="10"/>
        <v>イミノクタジンアルベシル酸塩・ポリオキシン水和剤科研ボディ―ブロ―水和剤</v>
      </c>
      <c r="C391" s="58" t="s">
        <v>363</v>
      </c>
      <c r="D391" s="58" t="s">
        <v>4271</v>
      </c>
      <c r="E391" s="58" t="s">
        <v>6465</v>
      </c>
      <c r="F391" s="58"/>
      <c r="G391" s="58" t="s">
        <v>39</v>
      </c>
    </row>
    <row r="392" spans="2:7" x14ac:dyDescent="0.2">
      <c r="B392" s="58" t="str">
        <f t="shared" si="10"/>
        <v>イミノクタジンアルベシル酸塩水和剤ＭＩＣベルク―ト水和剤</v>
      </c>
      <c r="C392" s="58" t="s">
        <v>366</v>
      </c>
      <c r="D392" s="58" t="s">
        <v>4272</v>
      </c>
      <c r="E392" s="58" t="s">
        <v>6465</v>
      </c>
      <c r="F392" s="58"/>
      <c r="G392" s="58" t="s">
        <v>55</v>
      </c>
    </row>
    <row r="393" spans="2:7" x14ac:dyDescent="0.2">
      <c r="B393" s="58" t="str">
        <f t="shared" si="10"/>
        <v>イミノクタジンアルベシル酸塩水和剤クミアイベルク―ト水和剤</v>
      </c>
      <c r="C393" s="58" t="s">
        <v>366</v>
      </c>
      <c r="D393" s="58" t="s">
        <v>4273</v>
      </c>
      <c r="E393" s="58" t="s">
        <v>6465</v>
      </c>
      <c r="F393" s="58"/>
      <c r="G393" s="58" t="s">
        <v>55</v>
      </c>
    </row>
    <row r="394" spans="2:7" x14ac:dyDescent="0.2">
      <c r="B394" s="58" t="str">
        <f t="shared" si="10"/>
        <v>イミノクタジンアルベシル酸塩水和剤ベルク―トフロアブル</v>
      </c>
      <c r="C394" s="58" t="s">
        <v>366</v>
      </c>
      <c r="D394" s="58" t="s">
        <v>4274</v>
      </c>
      <c r="E394" s="58" t="s">
        <v>6465</v>
      </c>
      <c r="F394" s="58"/>
      <c r="G394" s="58" t="s">
        <v>43</v>
      </c>
    </row>
    <row r="395" spans="2:7" x14ac:dyDescent="0.2">
      <c r="B395" s="58" t="str">
        <f t="shared" si="10"/>
        <v>イミノクタジンアルベシル酸塩水和剤ベルク―ト水和剤</v>
      </c>
      <c r="C395" s="58" t="s">
        <v>366</v>
      </c>
      <c r="D395" s="58" t="s">
        <v>4275</v>
      </c>
      <c r="E395" s="58" t="s">
        <v>6465</v>
      </c>
      <c r="F395" s="58"/>
      <c r="G395" s="58" t="s">
        <v>55</v>
      </c>
    </row>
    <row r="396" spans="2:7" x14ac:dyDescent="0.2">
      <c r="B396" s="58" t="str">
        <f t="shared" si="10"/>
        <v>イミノクタジンアルベシル酸塩水和剤三共ベルク―ト水和剤</v>
      </c>
      <c r="C396" s="58" t="s">
        <v>366</v>
      </c>
      <c r="D396" s="61" t="s">
        <v>4276</v>
      </c>
      <c r="E396" s="58" t="s">
        <v>6465</v>
      </c>
      <c r="F396" s="58"/>
      <c r="G396" s="58" t="s">
        <v>55</v>
      </c>
    </row>
    <row r="397" spans="2:7" x14ac:dyDescent="0.2">
      <c r="B397" s="58" t="str">
        <f t="shared" ref="B397:B413" si="11">C397&amp;D397</f>
        <v>イミベンコナゾ―ル・マンゼブ水和剤マネ―ジＭ水和剤</v>
      </c>
      <c r="C397" s="58" t="s">
        <v>4277</v>
      </c>
      <c r="D397" s="58" t="s">
        <v>4278</v>
      </c>
      <c r="E397" s="58" t="s">
        <v>6465</v>
      </c>
      <c r="F397" s="58"/>
      <c r="G397" s="58" t="s">
        <v>57</v>
      </c>
    </row>
    <row r="398" spans="2:7" x14ac:dyDescent="0.2">
      <c r="B398" s="58" t="str">
        <f t="shared" si="11"/>
        <v>イミベンコナゾ―ル・マンゼブ水和剤明治マネ―ジＭ水和剤</v>
      </c>
      <c r="C398" s="58" t="s">
        <v>4277</v>
      </c>
      <c r="D398" s="58" t="s">
        <v>4279</v>
      </c>
      <c r="E398" s="58" t="s">
        <v>6465</v>
      </c>
      <c r="F398" s="58"/>
      <c r="G398" s="58" t="s">
        <v>57</v>
      </c>
    </row>
    <row r="399" spans="2:7" x14ac:dyDescent="0.2">
      <c r="B399" s="58" t="str">
        <f t="shared" si="11"/>
        <v>イミベンコナゾ―ル水和剤ツインサイドＤＦ</v>
      </c>
      <c r="C399" s="58" t="s">
        <v>4280</v>
      </c>
      <c r="D399" s="58" t="s">
        <v>369</v>
      </c>
      <c r="E399" s="58" t="s">
        <v>6465</v>
      </c>
      <c r="F399" s="58"/>
      <c r="G399" s="58" t="s">
        <v>43</v>
      </c>
    </row>
    <row r="400" spans="2:7" x14ac:dyDescent="0.2">
      <c r="B400" s="58" t="str">
        <f t="shared" si="11"/>
        <v>イミベンコナゾ―ル水和剤マネ―ジＤＦ</v>
      </c>
      <c r="C400" s="58" t="s">
        <v>4280</v>
      </c>
      <c r="D400" s="58" t="s">
        <v>4281</v>
      </c>
      <c r="E400" s="58" t="s">
        <v>6465</v>
      </c>
      <c r="F400" s="58"/>
      <c r="G400" s="58" t="s">
        <v>43</v>
      </c>
    </row>
    <row r="401" spans="2:7" x14ac:dyDescent="0.2">
      <c r="B401" s="58" t="str">
        <f t="shared" si="11"/>
        <v>イミベンコナゾ―ル水和剤マネ―ジ水和剤</v>
      </c>
      <c r="C401" s="58" t="s">
        <v>4280</v>
      </c>
      <c r="D401" s="58" t="s">
        <v>4282</v>
      </c>
      <c r="E401" s="58" t="s">
        <v>6465</v>
      </c>
      <c r="F401" s="58"/>
      <c r="G401" s="58" t="s">
        <v>39</v>
      </c>
    </row>
    <row r="402" spans="2:7" x14ac:dyDescent="0.2">
      <c r="B402" s="58" t="str">
        <f t="shared" si="11"/>
        <v>イミベンコナゾ―ル乳剤マネ―ジ乳剤</v>
      </c>
      <c r="C402" s="58" t="s">
        <v>4283</v>
      </c>
      <c r="D402" s="58" t="s">
        <v>4284</v>
      </c>
      <c r="E402" s="58" t="s">
        <v>6465</v>
      </c>
      <c r="F402" s="58"/>
      <c r="G402" s="58" t="s">
        <v>156</v>
      </c>
    </row>
    <row r="403" spans="2:7" x14ac:dyDescent="0.2">
      <c r="B403" s="58" t="str">
        <f t="shared" si="11"/>
        <v>インダジフラム水和剤エスプラネ―ドフロアブル</v>
      </c>
      <c r="C403" s="58" t="s">
        <v>371</v>
      </c>
      <c r="D403" s="58" t="s">
        <v>4285</v>
      </c>
      <c r="E403" s="58" t="s">
        <v>6465</v>
      </c>
      <c r="F403" s="58"/>
      <c r="G403" s="58" t="s">
        <v>372</v>
      </c>
    </row>
    <row r="404" spans="2:7" x14ac:dyDescent="0.2">
      <c r="B404" s="58" t="str">
        <f t="shared" si="11"/>
        <v>インダジフラム水和剤スペクタクルフロアブル</v>
      </c>
      <c r="C404" s="58" t="s">
        <v>371</v>
      </c>
      <c r="D404" s="58" t="s">
        <v>373</v>
      </c>
      <c r="E404" s="58" t="s">
        <v>6465</v>
      </c>
      <c r="F404" s="58"/>
      <c r="G404" s="58" t="s">
        <v>372</v>
      </c>
    </row>
    <row r="405" spans="2:7" x14ac:dyDescent="0.2">
      <c r="B405" s="58" t="str">
        <f t="shared" si="11"/>
        <v>インダノファン・クロメプロップ・ベンスルフロンメチル粒剤日農マサカリＬジャンボ</v>
      </c>
      <c r="C405" s="58" t="s">
        <v>375</v>
      </c>
      <c r="D405" s="58" t="s">
        <v>376</v>
      </c>
      <c r="E405" s="58" t="s">
        <v>6465</v>
      </c>
      <c r="F405" s="58"/>
      <c r="G405" s="58" t="s">
        <v>374</v>
      </c>
    </row>
    <row r="406" spans="2:7" x14ac:dyDescent="0.2">
      <c r="B406" s="58" t="str">
        <f t="shared" si="11"/>
        <v>インダノファン・ジフルフェニカン水和剤ガルシアフロアブル</v>
      </c>
      <c r="C406" s="58" t="s">
        <v>377</v>
      </c>
      <c r="D406" s="58" t="s">
        <v>378</v>
      </c>
      <c r="E406" s="58" t="s">
        <v>3171</v>
      </c>
      <c r="F406" s="58"/>
      <c r="G406" s="58" t="s">
        <v>126</v>
      </c>
    </row>
    <row r="407" spans="2:7" x14ac:dyDescent="0.2">
      <c r="B407" s="58" t="str">
        <f t="shared" si="11"/>
        <v>インダノファン・ピラクロニル・ベンゾビシクロン粒剤ＳＤＳライジンパワ―１キロ粒剤</v>
      </c>
      <c r="C407" s="58" t="s">
        <v>380</v>
      </c>
      <c r="D407" s="58" t="s">
        <v>4286</v>
      </c>
      <c r="E407" s="58" t="s">
        <v>6465</v>
      </c>
      <c r="F407" s="58"/>
      <c r="G407" s="58" t="s">
        <v>132</v>
      </c>
    </row>
    <row r="408" spans="2:7" x14ac:dyDescent="0.2">
      <c r="B408" s="58" t="str">
        <f t="shared" si="11"/>
        <v>インダノファン・ピラクロニル・ベンゾビシクロン粒剤ライジンパワ―１キロ粒剤</v>
      </c>
      <c r="C408" s="58" t="s">
        <v>380</v>
      </c>
      <c r="D408" s="58" t="s">
        <v>4287</v>
      </c>
      <c r="E408" s="58" t="s">
        <v>6465</v>
      </c>
      <c r="F408" s="58"/>
      <c r="G408" s="58" t="s">
        <v>132</v>
      </c>
    </row>
    <row r="409" spans="2:7" x14ac:dyDescent="0.2">
      <c r="B409" s="58" t="str">
        <f t="shared" si="11"/>
        <v>インダノファン・ピラクロニル・ベンゾビシクロン粒剤ライジンパワ―ジャンボ</v>
      </c>
      <c r="C409" s="58" t="s">
        <v>380</v>
      </c>
      <c r="D409" s="58" t="s">
        <v>4288</v>
      </c>
      <c r="E409" s="58" t="s">
        <v>6465</v>
      </c>
      <c r="F409" s="58"/>
      <c r="G409" s="58" t="s">
        <v>541</v>
      </c>
    </row>
    <row r="410" spans="2:7" x14ac:dyDescent="0.2">
      <c r="B410" s="58" t="str">
        <f t="shared" si="11"/>
        <v>インダノファン・ピラクロニル・ベンゾビシクロン粒剤ＳＤＳライジンパワ―ジャンボ</v>
      </c>
      <c r="C410" s="58" t="s">
        <v>2384</v>
      </c>
      <c r="D410" s="58" t="s">
        <v>4289</v>
      </c>
      <c r="E410" s="58" t="s">
        <v>6465</v>
      </c>
      <c r="F410" s="58"/>
      <c r="G410" s="60" t="s">
        <v>2385</v>
      </c>
    </row>
    <row r="411" spans="2:7" x14ac:dyDescent="0.2">
      <c r="B411" s="58" t="str">
        <f t="shared" si="11"/>
        <v>インダノファン水和剤グラスガ―ドフロアブル</v>
      </c>
      <c r="C411" s="58" t="s">
        <v>381</v>
      </c>
      <c r="D411" s="58" t="s">
        <v>4290</v>
      </c>
      <c r="E411" s="58" t="s">
        <v>6465</v>
      </c>
      <c r="F411" s="58"/>
      <c r="G411" s="58" t="s">
        <v>126</v>
      </c>
    </row>
    <row r="412" spans="2:7" x14ac:dyDescent="0.2">
      <c r="B412" s="58" t="str">
        <f t="shared" si="11"/>
        <v>インド―ル酪酸液剤オキシベロン液剤</v>
      </c>
      <c r="C412" s="58" t="s">
        <v>4291</v>
      </c>
      <c r="D412" s="58" t="s">
        <v>382</v>
      </c>
      <c r="E412" s="58" t="s">
        <v>3171</v>
      </c>
      <c r="F412" s="58"/>
      <c r="G412" s="58" t="s">
        <v>263</v>
      </c>
    </row>
    <row r="413" spans="2:7" x14ac:dyDescent="0.2">
      <c r="B413" s="58" t="str">
        <f t="shared" si="11"/>
        <v>インド―ル酪酸粉剤オキシベロン粉剤０．５</v>
      </c>
      <c r="C413" s="58" t="s">
        <v>4292</v>
      </c>
      <c r="D413" s="58" t="s">
        <v>383</v>
      </c>
      <c r="E413" s="58" t="s">
        <v>3171</v>
      </c>
      <c r="F413" s="58"/>
      <c r="G413" s="58" t="s">
        <v>108</v>
      </c>
    </row>
    <row r="414" spans="2:7" x14ac:dyDescent="0.2">
      <c r="B414" s="58" t="str">
        <f t="shared" ref="B414:B467" si="12">C414&amp;D414</f>
        <v>インドキサカルブ水和剤ＭＩＣトルネ―ドエ―スＤＦ</v>
      </c>
      <c r="C414" s="58" t="s">
        <v>384</v>
      </c>
      <c r="D414" s="58" t="s">
        <v>4293</v>
      </c>
      <c r="E414" s="58" t="s">
        <v>6465</v>
      </c>
      <c r="F414" s="58"/>
      <c r="G414" s="58" t="s">
        <v>156</v>
      </c>
    </row>
    <row r="415" spans="2:7" x14ac:dyDescent="0.2">
      <c r="B415" s="58" t="str">
        <f t="shared" si="12"/>
        <v>インドキサカルブ水和剤クミアイトルネ―ドエ―スＤＦ</v>
      </c>
      <c r="C415" s="58" t="s">
        <v>384</v>
      </c>
      <c r="D415" s="58" t="s">
        <v>4294</v>
      </c>
      <c r="E415" s="58" t="s">
        <v>6465</v>
      </c>
      <c r="F415" s="58"/>
      <c r="G415" s="58" t="s">
        <v>156</v>
      </c>
    </row>
    <row r="416" spans="2:7" x14ac:dyDescent="0.2">
      <c r="B416" s="58" t="str">
        <f t="shared" si="12"/>
        <v>インドキサカルブ水和剤トルネ―ドエ―スＤＦ</v>
      </c>
      <c r="C416" s="58" t="s">
        <v>384</v>
      </c>
      <c r="D416" s="58" t="s">
        <v>4295</v>
      </c>
      <c r="E416" s="58" t="s">
        <v>6465</v>
      </c>
      <c r="F416" s="58"/>
      <c r="G416" s="58" t="s">
        <v>156</v>
      </c>
    </row>
    <row r="417" spans="2:7" x14ac:dyDescent="0.2">
      <c r="B417" s="58" t="str">
        <f t="shared" si="12"/>
        <v>インドキサカルブ水和剤丸和トルネ―ドエ―スＤＦ</v>
      </c>
      <c r="C417" s="58" t="s">
        <v>384</v>
      </c>
      <c r="D417" s="58" t="s">
        <v>4296</v>
      </c>
      <c r="E417" s="58" t="s">
        <v>6465</v>
      </c>
      <c r="F417" s="58"/>
      <c r="G417" s="58" t="s">
        <v>156</v>
      </c>
    </row>
    <row r="418" spans="2:7" x14ac:dyDescent="0.2">
      <c r="B418" s="58" t="str">
        <f t="shared" si="12"/>
        <v>インドキサカルブ水和剤風神Ｘ</v>
      </c>
      <c r="C418" s="58" t="s">
        <v>384</v>
      </c>
      <c r="D418" s="58" t="s">
        <v>385</v>
      </c>
      <c r="E418" s="58" t="s">
        <v>6465</v>
      </c>
      <c r="F418" s="58"/>
      <c r="G418" s="58" t="s">
        <v>43</v>
      </c>
    </row>
    <row r="419" spans="2:7" x14ac:dyDescent="0.2">
      <c r="B419" s="58" t="str">
        <f t="shared" si="12"/>
        <v>インフェルア剤ヨトウコン－Ⅰ</v>
      </c>
      <c r="C419" s="58" t="s">
        <v>386</v>
      </c>
      <c r="D419" s="58" t="s">
        <v>387</v>
      </c>
      <c r="E419" s="58" t="s">
        <v>3171</v>
      </c>
      <c r="F419" s="58"/>
      <c r="G419" s="58" t="s">
        <v>388</v>
      </c>
    </row>
    <row r="420" spans="2:7" x14ac:dyDescent="0.2">
      <c r="B420" s="58" t="str">
        <f t="shared" si="12"/>
        <v>インフェルア剤ヨトウコン－Ⅰ</v>
      </c>
      <c r="C420" s="58" t="s">
        <v>386</v>
      </c>
      <c r="D420" s="61" t="s">
        <v>387</v>
      </c>
      <c r="E420" s="58" t="s">
        <v>3171</v>
      </c>
      <c r="F420" s="58"/>
      <c r="G420" s="58" t="s">
        <v>244</v>
      </c>
    </row>
    <row r="421" spans="2:7" x14ac:dyDescent="0.2">
      <c r="B421" s="58" t="str">
        <f t="shared" si="12"/>
        <v>ウニコナゾ―ルＰ液剤スミセブンＰ液剤</v>
      </c>
      <c r="C421" s="58" t="s">
        <v>4297</v>
      </c>
      <c r="D421" s="58" t="s">
        <v>389</v>
      </c>
      <c r="E421" s="58" t="s">
        <v>3171</v>
      </c>
      <c r="F421" s="58"/>
      <c r="G421" s="58" t="s">
        <v>353</v>
      </c>
    </row>
    <row r="422" spans="2:7" x14ac:dyDescent="0.2">
      <c r="B422" s="58" t="str">
        <f t="shared" si="12"/>
        <v>ウニコナゾ―ルＰ複合肥料コ―プショ―ト１４</v>
      </c>
      <c r="C422" s="58" t="s">
        <v>4298</v>
      </c>
      <c r="D422" s="58" t="s">
        <v>4299</v>
      </c>
      <c r="E422" s="58" t="s">
        <v>6465</v>
      </c>
      <c r="F422" s="58"/>
      <c r="G422" s="58" t="s">
        <v>390</v>
      </c>
    </row>
    <row r="423" spans="2:7" x14ac:dyDescent="0.2">
      <c r="B423" s="58" t="str">
        <f t="shared" si="12"/>
        <v>ウニコナゾ―ルＰ複合肥料コ―プショ―ト２１</v>
      </c>
      <c r="C423" s="58" t="s">
        <v>4298</v>
      </c>
      <c r="D423" s="58" t="s">
        <v>4300</v>
      </c>
      <c r="E423" s="58" t="s">
        <v>6465</v>
      </c>
      <c r="F423" s="58"/>
      <c r="G423" s="58" t="s">
        <v>391</v>
      </c>
    </row>
    <row r="424" spans="2:7" x14ac:dyDescent="0.2">
      <c r="B424" s="58" t="str">
        <f t="shared" si="12"/>
        <v>ウニコナゾ―ルＰ複合肥料コ―プショ―ト２８</v>
      </c>
      <c r="C424" s="58" t="s">
        <v>4298</v>
      </c>
      <c r="D424" s="58" t="s">
        <v>4301</v>
      </c>
      <c r="E424" s="58" t="s">
        <v>6465</v>
      </c>
      <c r="F424" s="58"/>
      <c r="G424" s="58" t="s">
        <v>189</v>
      </c>
    </row>
    <row r="425" spans="2:7" x14ac:dyDescent="0.2">
      <c r="B425" s="58" t="str">
        <f t="shared" si="12"/>
        <v>ウニコナゾ―ルＰ複合肥料コ―プショ―トＡ１４</v>
      </c>
      <c r="C425" s="58" t="s">
        <v>4298</v>
      </c>
      <c r="D425" s="58" t="s">
        <v>4302</v>
      </c>
      <c r="E425" s="58" t="s">
        <v>6465</v>
      </c>
      <c r="F425" s="58"/>
      <c r="G425" s="58" t="s">
        <v>390</v>
      </c>
    </row>
    <row r="426" spans="2:7" x14ac:dyDescent="0.2">
      <c r="B426" s="58" t="str">
        <f t="shared" si="12"/>
        <v>ウニコナゾ―ルＰ複合肥料コ―プショ―トＡ２１</v>
      </c>
      <c r="C426" s="58" t="s">
        <v>4298</v>
      </c>
      <c r="D426" s="58" t="s">
        <v>4303</v>
      </c>
      <c r="E426" s="58" t="s">
        <v>6465</v>
      </c>
      <c r="F426" s="58"/>
      <c r="G426" s="58" t="s">
        <v>391</v>
      </c>
    </row>
    <row r="427" spans="2:7" x14ac:dyDescent="0.2">
      <c r="B427" s="58" t="str">
        <f t="shared" si="12"/>
        <v>ウニコナゾ―ルＰ複合肥料コ―プショ―トＡ２８</v>
      </c>
      <c r="C427" s="58" t="s">
        <v>4298</v>
      </c>
      <c r="D427" s="58" t="s">
        <v>4304</v>
      </c>
      <c r="E427" s="58" t="s">
        <v>6465</v>
      </c>
      <c r="F427" s="58"/>
      <c r="G427" s="58" t="s">
        <v>189</v>
      </c>
    </row>
    <row r="428" spans="2:7" x14ac:dyDescent="0.2">
      <c r="B428" s="58" t="str">
        <f t="shared" si="12"/>
        <v>ウニコナゾ―ルＰ複合肥料コ―プショ―ト一発２１</v>
      </c>
      <c r="C428" s="58" t="s">
        <v>4298</v>
      </c>
      <c r="D428" s="58" t="s">
        <v>4305</v>
      </c>
      <c r="E428" s="58" t="s">
        <v>6465</v>
      </c>
      <c r="F428" s="58"/>
      <c r="G428" s="58" t="s">
        <v>392</v>
      </c>
    </row>
    <row r="429" spans="2:7" x14ac:dyDescent="0.2">
      <c r="B429" s="58" t="str">
        <f t="shared" si="12"/>
        <v>ウニコナゾ―ルＰ複合肥料コ―プショ―ト一発２５</v>
      </c>
      <c r="C429" s="58" t="s">
        <v>4298</v>
      </c>
      <c r="D429" s="58" t="s">
        <v>4306</v>
      </c>
      <c r="E429" s="58" t="s">
        <v>6465</v>
      </c>
      <c r="F429" s="58"/>
      <c r="G429" s="58" t="s">
        <v>392</v>
      </c>
    </row>
    <row r="430" spans="2:7" x14ac:dyDescent="0.2">
      <c r="B430" s="58" t="str">
        <f t="shared" si="12"/>
        <v>ウニコナゾ―ルＰ複合肥料コ―プショ―ト一発２７</v>
      </c>
      <c r="C430" s="58" t="s">
        <v>4298</v>
      </c>
      <c r="D430" s="58" t="s">
        <v>4307</v>
      </c>
      <c r="E430" s="58" t="s">
        <v>6465</v>
      </c>
      <c r="F430" s="58"/>
      <c r="G430" s="58" t="s">
        <v>392</v>
      </c>
    </row>
    <row r="431" spans="2:7" x14ac:dyDescent="0.2">
      <c r="B431" s="58" t="str">
        <f t="shared" si="12"/>
        <v>ウニコナゾ―ルＰ複合肥料スマッシュＡ１４</v>
      </c>
      <c r="C431" s="58" t="s">
        <v>4298</v>
      </c>
      <c r="D431" s="58" t="s">
        <v>393</v>
      </c>
      <c r="E431" s="58" t="s">
        <v>6465</v>
      </c>
      <c r="F431" s="58"/>
      <c r="G431" s="58" t="s">
        <v>390</v>
      </c>
    </row>
    <row r="432" spans="2:7" x14ac:dyDescent="0.2">
      <c r="B432" s="58" t="str">
        <f t="shared" si="12"/>
        <v>ウニコナゾ―ルＰ複合肥料スマッシュＡ２１</v>
      </c>
      <c r="C432" s="58" t="s">
        <v>4298</v>
      </c>
      <c r="D432" s="58" t="s">
        <v>394</v>
      </c>
      <c r="E432" s="58" t="s">
        <v>6465</v>
      </c>
      <c r="F432" s="58"/>
      <c r="G432" s="58" t="s">
        <v>391</v>
      </c>
    </row>
    <row r="433" spans="2:7" x14ac:dyDescent="0.2">
      <c r="B433" s="58" t="str">
        <f t="shared" si="12"/>
        <v>ウニコナゾ―ルＰ複合肥料スミショ―ト１４</v>
      </c>
      <c r="C433" s="58" t="s">
        <v>4298</v>
      </c>
      <c r="D433" s="58" t="s">
        <v>4308</v>
      </c>
      <c r="E433" s="58" t="s">
        <v>6465</v>
      </c>
      <c r="F433" s="58"/>
      <c r="G433" s="58" t="s">
        <v>390</v>
      </c>
    </row>
    <row r="434" spans="2:7" x14ac:dyDescent="0.2">
      <c r="B434" s="58" t="str">
        <f t="shared" si="12"/>
        <v>ウニコナゾ―ルＰ複合肥料スミショ―ト２１</v>
      </c>
      <c r="C434" s="58" t="s">
        <v>4298</v>
      </c>
      <c r="D434" s="58" t="s">
        <v>4309</v>
      </c>
      <c r="E434" s="58" t="s">
        <v>6465</v>
      </c>
      <c r="F434" s="58"/>
      <c r="G434" s="58" t="s">
        <v>391</v>
      </c>
    </row>
    <row r="435" spans="2:7" x14ac:dyDescent="0.2">
      <c r="B435" s="58" t="str">
        <f t="shared" si="12"/>
        <v>ウニコナゾ―ルＰ複合肥料スミショ―ト２８</v>
      </c>
      <c r="C435" s="58" t="s">
        <v>4298</v>
      </c>
      <c r="D435" s="58" t="s">
        <v>4310</v>
      </c>
      <c r="E435" s="58" t="s">
        <v>6465</v>
      </c>
      <c r="F435" s="58"/>
      <c r="G435" s="58" t="s">
        <v>189</v>
      </c>
    </row>
    <row r="436" spans="2:7" x14ac:dyDescent="0.2">
      <c r="B436" s="58" t="str">
        <f t="shared" si="12"/>
        <v>ウニコナゾ―ルＰ複合肥料スミショ―ト３５</v>
      </c>
      <c r="C436" s="58" t="s">
        <v>4298</v>
      </c>
      <c r="D436" s="58" t="s">
        <v>4311</v>
      </c>
      <c r="E436" s="58" t="s">
        <v>6465</v>
      </c>
      <c r="F436" s="58"/>
      <c r="G436" s="58" t="s">
        <v>391</v>
      </c>
    </row>
    <row r="437" spans="2:7" x14ac:dyDescent="0.2">
      <c r="B437" s="58" t="str">
        <f t="shared" si="12"/>
        <v>ウニコナゾ―ルＰ複合肥料ダブルショットＡ１８</v>
      </c>
      <c r="C437" s="58" t="s">
        <v>4298</v>
      </c>
      <c r="D437" s="58" t="s">
        <v>397</v>
      </c>
      <c r="E437" s="58" t="s">
        <v>6465</v>
      </c>
      <c r="F437" s="58"/>
      <c r="G437" s="58" t="s">
        <v>392</v>
      </c>
    </row>
    <row r="438" spans="2:7" x14ac:dyDescent="0.2">
      <c r="B438" s="58" t="str">
        <f t="shared" si="12"/>
        <v>ウニコナゾ―ルＰ複合肥料ダブルショットＡ２０Ｓ</v>
      </c>
      <c r="C438" s="58" t="s">
        <v>4298</v>
      </c>
      <c r="D438" s="58" t="s">
        <v>398</v>
      </c>
      <c r="E438" s="58" t="s">
        <v>6465</v>
      </c>
      <c r="F438" s="58"/>
      <c r="G438" s="58" t="s">
        <v>395</v>
      </c>
    </row>
    <row r="439" spans="2:7" x14ac:dyDescent="0.2">
      <c r="B439" s="58" t="str">
        <f t="shared" si="12"/>
        <v>ウニコナゾ―ルＰ複合肥料ダブルショットＡ２０Ｗ</v>
      </c>
      <c r="C439" s="58" t="s">
        <v>4298</v>
      </c>
      <c r="D439" s="58" t="s">
        <v>399</v>
      </c>
      <c r="E439" s="58" t="s">
        <v>6465</v>
      </c>
      <c r="F439" s="58"/>
      <c r="G439" s="58" t="s">
        <v>396</v>
      </c>
    </row>
    <row r="440" spans="2:7" x14ac:dyDescent="0.2">
      <c r="B440" s="58" t="str">
        <f t="shared" si="12"/>
        <v>ウニコナゾ―ルＰ複合肥料ダブルショットＡ２１</v>
      </c>
      <c r="C440" s="58" t="s">
        <v>4298</v>
      </c>
      <c r="D440" s="58" t="s">
        <v>400</v>
      </c>
      <c r="E440" s="58" t="s">
        <v>6465</v>
      </c>
      <c r="F440" s="58"/>
      <c r="G440" s="58" t="s">
        <v>392</v>
      </c>
    </row>
    <row r="441" spans="2:7" x14ac:dyDescent="0.2">
      <c r="B441" s="58" t="str">
        <f t="shared" si="12"/>
        <v>ウニコナゾ―ルＰ複合肥料ダブルショットＡ２５</v>
      </c>
      <c r="C441" s="58" t="s">
        <v>4298</v>
      </c>
      <c r="D441" s="58" t="s">
        <v>401</v>
      </c>
      <c r="E441" s="58" t="s">
        <v>6465</v>
      </c>
      <c r="F441" s="58"/>
      <c r="G441" s="58" t="s">
        <v>392</v>
      </c>
    </row>
    <row r="442" spans="2:7" x14ac:dyDescent="0.2">
      <c r="B442" s="58" t="str">
        <f t="shared" si="12"/>
        <v>ウニコナゾ―ルＰ複合肥料ダブルショットＡ２７</v>
      </c>
      <c r="C442" s="58" t="s">
        <v>4298</v>
      </c>
      <c r="D442" s="58" t="s">
        <v>402</v>
      </c>
      <c r="E442" s="58" t="s">
        <v>6465</v>
      </c>
      <c r="F442" s="58"/>
      <c r="G442" s="58" t="s">
        <v>392</v>
      </c>
    </row>
    <row r="443" spans="2:7" x14ac:dyDescent="0.2">
      <c r="B443" s="58" t="str">
        <f t="shared" si="12"/>
        <v>ウニコナゾ―ルＰ複合肥料楽一１５</v>
      </c>
      <c r="C443" s="58" t="s">
        <v>4298</v>
      </c>
      <c r="D443" s="58" t="s">
        <v>403</v>
      </c>
      <c r="E443" s="58" t="s">
        <v>6465</v>
      </c>
      <c r="F443" s="58"/>
      <c r="G443" s="58" t="s">
        <v>396</v>
      </c>
    </row>
    <row r="444" spans="2:7" x14ac:dyDescent="0.2">
      <c r="B444" s="58" t="str">
        <f t="shared" si="12"/>
        <v>ウニコナゾ―ルＰ複合肥料楽一１８</v>
      </c>
      <c r="C444" s="58" t="s">
        <v>4298</v>
      </c>
      <c r="D444" s="58" t="s">
        <v>404</v>
      </c>
      <c r="E444" s="58" t="s">
        <v>6465</v>
      </c>
      <c r="F444" s="58"/>
      <c r="G444" s="58" t="s">
        <v>392</v>
      </c>
    </row>
    <row r="445" spans="2:7" x14ac:dyDescent="0.2">
      <c r="B445" s="58" t="str">
        <f t="shared" si="12"/>
        <v>ウニコナゾ―ルＰ複合肥料楽一１９</v>
      </c>
      <c r="C445" s="58" t="s">
        <v>4298</v>
      </c>
      <c r="D445" s="58" t="s">
        <v>405</v>
      </c>
      <c r="E445" s="58" t="s">
        <v>6465</v>
      </c>
      <c r="F445" s="58"/>
      <c r="G445" s="58" t="s">
        <v>396</v>
      </c>
    </row>
    <row r="446" spans="2:7" x14ac:dyDescent="0.2">
      <c r="B446" s="58" t="str">
        <f t="shared" si="12"/>
        <v>ウニコナゾ―ルＰ複合肥料楽一２０</v>
      </c>
      <c r="C446" s="58" t="s">
        <v>4298</v>
      </c>
      <c r="D446" s="58" t="s">
        <v>406</v>
      </c>
      <c r="E446" s="58" t="s">
        <v>6465</v>
      </c>
      <c r="F446" s="58"/>
      <c r="G446" s="58" t="s">
        <v>396</v>
      </c>
    </row>
    <row r="447" spans="2:7" x14ac:dyDescent="0.2">
      <c r="B447" s="58" t="str">
        <f t="shared" si="12"/>
        <v>ウニコナゾ―ルＰ複合肥料楽一２０Ｓ</v>
      </c>
      <c r="C447" s="58" t="s">
        <v>4298</v>
      </c>
      <c r="D447" s="58" t="s">
        <v>407</v>
      </c>
      <c r="E447" s="58" t="s">
        <v>6465</v>
      </c>
      <c r="F447" s="58"/>
      <c r="G447" s="58" t="s">
        <v>395</v>
      </c>
    </row>
    <row r="448" spans="2:7" x14ac:dyDescent="0.2">
      <c r="B448" s="58" t="str">
        <f t="shared" si="12"/>
        <v>ウニコナゾ―ルＰ複合肥料楽一２０Ｗ</v>
      </c>
      <c r="C448" s="58" t="s">
        <v>4298</v>
      </c>
      <c r="D448" s="58" t="s">
        <v>408</v>
      </c>
      <c r="E448" s="58" t="s">
        <v>6465</v>
      </c>
      <c r="F448" s="58"/>
      <c r="G448" s="58" t="s">
        <v>396</v>
      </c>
    </row>
    <row r="449" spans="2:7" x14ac:dyDescent="0.2">
      <c r="B449" s="58" t="str">
        <f t="shared" si="12"/>
        <v>ウニコナゾ―ルＰ複合肥料楽一２１</v>
      </c>
      <c r="C449" s="58" t="s">
        <v>4298</v>
      </c>
      <c r="D449" s="58" t="s">
        <v>409</v>
      </c>
      <c r="E449" s="58" t="s">
        <v>6465</v>
      </c>
      <c r="F449" s="58"/>
      <c r="G449" s="58" t="s">
        <v>392</v>
      </c>
    </row>
    <row r="450" spans="2:7" x14ac:dyDescent="0.2">
      <c r="B450" s="58" t="str">
        <f t="shared" si="12"/>
        <v>ウニコナゾ―ルＰ複合肥料楽一２５</v>
      </c>
      <c r="C450" s="58" t="s">
        <v>4298</v>
      </c>
      <c r="D450" s="58" t="s">
        <v>410</v>
      </c>
      <c r="E450" s="58" t="s">
        <v>6465</v>
      </c>
      <c r="F450" s="58"/>
      <c r="G450" s="58" t="s">
        <v>392</v>
      </c>
    </row>
    <row r="451" spans="2:7" x14ac:dyDescent="0.2">
      <c r="B451" s="58" t="str">
        <f t="shared" si="12"/>
        <v>ウニコナゾ―ルＰ複合肥料楽一２７</v>
      </c>
      <c r="C451" s="58" t="s">
        <v>4298</v>
      </c>
      <c r="D451" s="58" t="s">
        <v>411</v>
      </c>
      <c r="E451" s="58" t="s">
        <v>6465</v>
      </c>
      <c r="F451" s="58"/>
      <c r="G451" s="58" t="s">
        <v>392</v>
      </c>
    </row>
    <row r="452" spans="2:7" x14ac:dyDescent="0.2">
      <c r="B452" s="58" t="str">
        <f t="shared" si="12"/>
        <v>ウニコナゾ―ルＰ複合肥料側条用コ―プショ―ト一発２０</v>
      </c>
      <c r="C452" s="58" t="s">
        <v>4298</v>
      </c>
      <c r="D452" s="58" t="s">
        <v>4312</v>
      </c>
      <c r="E452" s="58" t="s">
        <v>6465</v>
      </c>
      <c r="F452" s="58"/>
      <c r="G452" s="58" t="s">
        <v>396</v>
      </c>
    </row>
    <row r="453" spans="2:7" x14ac:dyDescent="0.2">
      <c r="B453" s="58" t="str">
        <f t="shared" si="12"/>
        <v>ウニコナゾ―ルＰ複合肥料登熟一番１８</v>
      </c>
      <c r="C453" s="58" t="s">
        <v>4298</v>
      </c>
      <c r="D453" s="58" t="s">
        <v>412</v>
      </c>
      <c r="E453" s="58" t="s">
        <v>6465</v>
      </c>
      <c r="F453" s="58"/>
      <c r="G453" s="58" t="s">
        <v>392</v>
      </c>
    </row>
    <row r="454" spans="2:7" x14ac:dyDescent="0.2">
      <c r="B454" s="58" t="str">
        <f t="shared" si="12"/>
        <v>ウニコナゾ―ルＰ複合肥料登熟一番２０Ｓ</v>
      </c>
      <c r="C454" s="58" t="s">
        <v>4298</v>
      </c>
      <c r="D454" s="58" t="s">
        <v>413</v>
      </c>
      <c r="E454" s="58" t="s">
        <v>6465</v>
      </c>
      <c r="F454" s="58"/>
      <c r="G454" s="58" t="s">
        <v>395</v>
      </c>
    </row>
    <row r="455" spans="2:7" x14ac:dyDescent="0.2">
      <c r="B455" s="58" t="str">
        <f t="shared" si="12"/>
        <v>ウニコナゾ―ルＰ複合肥料登熟一番２０Ｗ</v>
      </c>
      <c r="C455" s="58" t="s">
        <v>4298</v>
      </c>
      <c r="D455" s="58" t="s">
        <v>414</v>
      </c>
      <c r="E455" s="58" t="s">
        <v>6465</v>
      </c>
      <c r="F455" s="58"/>
      <c r="G455" s="58" t="s">
        <v>396</v>
      </c>
    </row>
    <row r="456" spans="2:7" x14ac:dyDescent="0.2">
      <c r="B456" s="58" t="str">
        <f t="shared" si="12"/>
        <v>ウニコナゾ―ルＰ複合肥料登熟一番２１</v>
      </c>
      <c r="C456" s="58" t="s">
        <v>4298</v>
      </c>
      <c r="D456" s="58" t="s">
        <v>415</v>
      </c>
      <c r="E456" s="58" t="s">
        <v>6465</v>
      </c>
      <c r="F456" s="58"/>
      <c r="G456" s="58" t="s">
        <v>392</v>
      </c>
    </row>
    <row r="457" spans="2:7" x14ac:dyDescent="0.2">
      <c r="B457" s="58" t="str">
        <f t="shared" si="12"/>
        <v>ウニコナゾ―ルＰ複合肥料登熟一番２５</v>
      </c>
      <c r="C457" s="58" t="s">
        <v>4298</v>
      </c>
      <c r="D457" s="58" t="s">
        <v>416</v>
      </c>
      <c r="E457" s="58" t="s">
        <v>6465</v>
      </c>
      <c r="F457" s="58"/>
      <c r="G457" s="58" t="s">
        <v>392</v>
      </c>
    </row>
    <row r="458" spans="2:7" x14ac:dyDescent="0.2">
      <c r="B458" s="58" t="str">
        <f t="shared" si="12"/>
        <v>ウニコナゾ―ルＰ複合肥料登熟一番２７</v>
      </c>
      <c r="C458" s="58" t="s">
        <v>4298</v>
      </c>
      <c r="D458" s="58" t="s">
        <v>417</v>
      </c>
      <c r="E458" s="58" t="s">
        <v>6465</v>
      </c>
      <c r="F458" s="58"/>
      <c r="G458" s="58" t="s">
        <v>392</v>
      </c>
    </row>
    <row r="459" spans="2:7" x14ac:dyDescent="0.2">
      <c r="B459" s="58" t="str">
        <f t="shared" si="12"/>
        <v>ウニコナゾ―ルＰ粒剤クミアイロミカ粒剤</v>
      </c>
      <c r="C459" s="58" t="s">
        <v>4313</v>
      </c>
      <c r="D459" s="58" t="s">
        <v>418</v>
      </c>
      <c r="E459" s="58" t="s">
        <v>6465</v>
      </c>
      <c r="F459" s="58"/>
      <c r="G459" s="58" t="s">
        <v>104</v>
      </c>
    </row>
    <row r="460" spans="2:7" x14ac:dyDescent="0.2">
      <c r="B460" s="58" t="str">
        <f t="shared" si="12"/>
        <v>ウニコナゾ―ルＰ粒剤ロミカ粒剤</v>
      </c>
      <c r="C460" s="58" t="s">
        <v>4313</v>
      </c>
      <c r="D460" s="58" t="s">
        <v>419</v>
      </c>
      <c r="E460" s="58" t="s">
        <v>6465</v>
      </c>
      <c r="F460" s="58"/>
      <c r="G460" s="58" t="s">
        <v>104</v>
      </c>
    </row>
    <row r="461" spans="2:7" x14ac:dyDescent="0.2">
      <c r="B461" s="58" t="str">
        <f t="shared" si="12"/>
        <v>ウニコナゾ―ルＰ粒剤日産ロミカ粒剤</v>
      </c>
      <c r="C461" s="58" t="s">
        <v>4313</v>
      </c>
      <c r="D461" s="58" t="s">
        <v>420</v>
      </c>
      <c r="E461" s="58" t="s">
        <v>6465</v>
      </c>
      <c r="F461" s="58"/>
      <c r="G461" s="58" t="s">
        <v>104</v>
      </c>
    </row>
    <row r="462" spans="2:7" x14ac:dyDescent="0.2">
      <c r="B462" s="58" t="str">
        <f t="shared" si="12"/>
        <v>エスフェンバレレ―ト乳剤スミアルファ乳剤</v>
      </c>
      <c r="C462" s="58" t="s">
        <v>4314</v>
      </c>
      <c r="D462" s="58" t="s">
        <v>3934</v>
      </c>
      <c r="E462" s="58" t="s">
        <v>6465</v>
      </c>
      <c r="F462" s="58" t="s">
        <v>123</v>
      </c>
      <c r="G462" s="58" t="s">
        <v>421</v>
      </c>
    </row>
    <row r="463" spans="2:7" x14ac:dyDescent="0.2">
      <c r="B463" s="58" t="str">
        <f t="shared" si="12"/>
        <v>エスプロカルブ・ジフルフェニカン粉粒剤バンバン細粒剤Ｆ</v>
      </c>
      <c r="C463" s="58" t="s">
        <v>422</v>
      </c>
      <c r="D463" s="58" t="s">
        <v>423</v>
      </c>
      <c r="E463" s="58" t="s">
        <v>6465</v>
      </c>
      <c r="F463" s="58"/>
      <c r="G463" s="58" t="s">
        <v>176</v>
      </c>
    </row>
    <row r="464" spans="2:7" x14ac:dyDescent="0.2">
      <c r="B464" s="58" t="str">
        <f t="shared" si="12"/>
        <v>エスプロカルブ・ジメタメトリン・ピラゾスルフロンエチル・プレチラクロ―ル粒剤ＩＣＩスパ―クスタ―粒剤</v>
      </c>
      <c r="C464" s="58" t="s">
        <v>4315</v>
      </c>
      <c r="D464" s="58" t="s">
        <v>4316</v>
      </c>
      <c r="E464" s="58" t="s">
        <v>6465</v>
      </c>
      <c r="F464" s="58"/>
      <c r="G464" s="58" t="s">
        <v>156</v>
      </c>
    </row>
    <row r="465" spans="2:7" x14ac:dyDescent="0.2">
      <c r="B465" s="58" t="str">
        <f t="shared" si="12"/>
        <v>エスプロカルブ・ジメタメトリン・ピラゾスルフロンエチル・プレチラクロ―ル粒剤スパ―クスタ―粒剤</v>
      </c>
      <c r="C465" s="58" t="s">
        <v>4315</v>
      </c>
      <c r="D465" s="58" t="s">
        <v>4317</v>
      </c>
      <c r="E465" s="58" t="s">
        <v>6465</v>
      </c>
      <c r="F465" s="58"/>
      <c r="G465" s="58" t="s">
        <v>156</v>
      </c>
    </row>
    <row r="466" spans="2:7" x14ac:dyDescent="0.2">
      <c r="B466" s="58" t="str">
        <f t="shared" si="12"/>
        <v>エスプロカルブ・ベンスルフロンメチル粒剤フジグラス粒剤１７</v>
      </c>
      <c r="C466" s="58" t="s">
        <v>424</v>
      </c>
      <c r="D466" s="58" t="s">
        <v>425</v>
      </c>
      <c r="E466" s="58" t="s">
        <v>3171</v>
      </c>
      <c r="F466" s="58"/>
      <c r="G466" s="58" t="s">
        <v>367</v>
      </c>
    </row>
    <row r="467" spans="2:7" x14ac:dyDescent="0.2">
      <c r="B467" s="58" t="str">
        <f t="shared" si="12"/>
        <v>エチクロゼ―ト乳剤フィガロン乳剤</v>
      </c>
      <c r="C467" s="58" t="s">
        <v>4318</v>
      </c>
      <c r="D467" s="58" t="s">
        <v>426</v>
      </c>
      <c r="E467" s="58" t="s">
        <v>6465</v>
      </c>
      <c r="F467" s="58"/>
      <c r="G467" s="58" t="s">
        <v>41</v>
      </c>
    </row>
    <row r="468" spans="2:7" x14ac:dyDescent="0.2">
      <c r="B468" s="58" t="str">
        <f t="shared" ref="B468:B497" si="13">C468&amp;D468</f>
        <v>エチプロ―ル・イソプロチオラン粒剤フジワンラップ粒剤</v>
      </c>
      <c r="C468" s="58" t="s">
        <v>4319</v>
      </c>
      <c r="D468" s="58" t="s">
        <v>427</v>
      </c>
      <c r="E468" s="58" t="s">
        <v>6465</v>
      </c>
      <c r="F468" s="58"/>
      <c r="G468" s="58" t="s">
        <v>241</v>
      </c>
    </row>
    <row r="469" spans="2:7" x14ac:dyDescent="0.2">
      <c r="B469" s="58" t="str">
        <f t="shared" si="13"/>
        <v>エチプロ―ル・オリサストロビン粒剤嵐キラップ粒剤</v>
      </c>
      <c r="C469" s="58" t="s">
        <v>4320</v>
      </c>
      <c r="D469" s="58" t="s">
        <v>428</v>
      </c>
      <c r="E469" s="58" t="s">
        <v>3171</v>
      </c>
      <c r="F469" s="58"/>
      <c r="G469" s="58" t="s">
        <v>40</v>
      </c>
    </row>
    <row r="470" spans="2:7" x14ac:dyDescent="0.2">
      <c r="B470" s="58" t="str">
        <f t="shared" si="13"/>
        <v>エチプロ―ル・カスガマイシン・トリシクラゾ―ル水和剤ダブルカットＫフロアブル</v>
      </c>
      <c r="C470" s="58" t="s">
        <v>4321</v>
      </c>
      <c r="D470" s="58" t="s">
        <v>429</v>
      </c>
      <c r="E470" s="58" t="s">
        <v>3171</v>
      </c>
      <c r="F470" s="58"/>
      <c r="G470" s="58" t="s">
        <v>156</v>
      </c>
    </row>
    <row r="471" spans="2:7" x14ac:dyDescent="0.2">
      <c r="B471" s="58" t="str">
        <f t="shared" si="13"/>
        <v>エチプロ―ル・カスガマイシン・トリシクラゾ―ル粉剤ダブルカットＫ粉剤ＤＬ</v>
      </c>
      <c r="C471" s="58" t="s">
        <v>4322</v>
      </c>
      <c r="D471" s="58" t="s">
        <v>430</v>
      </c>
      <c r="E471" s="58" t="s">
        <v>6465</v>
      </c>
      <c r="F471" s="58"/>
      <c r="G471" s="58" t="s">
        <v>108</v>
      </c>
    </row>
    <row r="472" spans="2:7" x14ac:dyDescent="0.2">
      <c r="B472" s="58" t="str">
        <f t="shared" si="13"/>
        <v>エチプロ―ル・シラフルオフェン・カスガマイシン・トリシクラゾ―ル・バリダマイシン粉剤ホクセットエ―ス粉剤ＤＬ</v>
      </c>
      <c r="C472" s="58" t="s">
        <v>4323</v>
      </c>
      <c r="D472" s="58" t="s">
        <v>4324</v>
      </c>
      <c r="E472" s="58" t="s">
        <v>6465</v>
      </c>
      <c r="F472" s="58"/>
      <c r="G472" s="58" t="s">
        <v>140</v>
      </c>
    </row>
    <row r="473" spans="2:7" x14ac:dyDescent="0.2">
      <c r="B473" s="58" t="str">
        <f t="shared" si="13"/>
        <v>エチプロ―ル・テブフロキン粉剤トライＫ粉剤ＤＬ</v>
      </c>
      <c r="C473" s="58" t="s">
        <v>4325</v>
      </c>
      <c r="D473" s="58" t="s">
        <v>2279</v>
      </c>
      <c r="E473" s="58" t="s">
        <v>6465</v>
      </c>
      <c r="F473" s="58"/>
      <c r="G473" s="58" t="s">
        <v>108</v>
      </c>
    </row>
    <row r="474" spans="2:7" x14ac:dyDescent="0.2">
      <c r="B474" s="58" t="str">
        <f t="shared" si="13"/>
        <v>エチプロ―ル・テブフロキン粉剤クミアイトライＫ粉剤ＤＬ</v>
      </c>
      <c r="C474" s="58" t="s">
        <v>4325</v>
      </c>
      <c r="D474" s="58" t="s">
        <v>2387</v>
      </c>
      <c r="E474" s="58" t="s">
        <v>6465</v>
      </c>
      <c r="F474" s="58"/>
      <c r="G474" s="60" t="s">
        <v>2388</v>
      </c>
    </row>
    <row r="475" spans="2:7" x14ac:dyDescent="0.2">
      <c r="B475" s="58" t="str">
        <f t="shared" si="13"/>
        <v>エチプロ―ル・フェリムゾン・フサライド水和剤ブラシンキラップフロアブル</v>
      </c>
      <c r="C475" s="58" t="s">
        <v>4326</v>
      </c>
      <c r="D475" s="58" t="s">
        <v>431</v>
      </c>
      <c r="E475" s="58" t="s">
        <v>6465</v>
      </c>
      <c r="F475" s="58"/>
      <c r="G475" s="58" t="s">
        <v>156</v>
      </c>
    </row>
    <row r="476" spans="2:7" x14ac:dyDescent="0.2">
      <c r="B476" s="58" t="str">
        <f t="shared" si="13"/>
        <v>エチプロ―ル・フェリムゾン・フサライド水和剤ホクコ―ブラシンキラップフロアブル</v>
      </c>
      <c r="C476" s="58" t="s">
        <v>4326</v>
      </c>
      <c r="D476" s="58" t="s">
        <v>4327</v>
      </c>
      <c r="E476" s="58" t="s">
        <v>6465</v>
      </c>
      <c r="F476" s="58"/>
      <c r="G476" s="58" t="s">
        <v>156</v>
      </c>
    </row>
    <row r="477" spans="2:7" x14ac:dyDescent="0.2">
      <c r="B477" s="58" t="str">
        <f t="shared" si="13"/>
        <v>エチプロ―ル・フェリムゾン・フサライド粉剤ブラシンキラップ粉剤ＤＬ</v>
      </c>
      <c r="C477" s="58" t="s">
        <v>4328</v>
      </c>
      <c r="D477" s="58" t="s">
        <v>432</v>
      </c>
      <c r="E477" s="58" t="s">
        <v>6465</v>
      </c>
      <c r="F477" s="58"/>
      <c r="G477" s="58" t="s">
        <v>108</v>
      </c>
    </row>
    <row r="478" spans="2:7" x14ac:dyDescent="0.2">
      <c r="B478" s="58" t="str">
        <f t="shared" si="13"/>
        <v>エチプロ―ル・フェリムゾン・フサライド粉剤ホクコ―ブラシンキラップ粉剤ＤＬ</v>
      </c>
      <c r="C478" s="58" t="s">
        <v>4328</v>
      </c>
      <c r="D478" s="58" t="s">
        <v>4329</v>
      </c>
      <c r="E478" s="58" t="s">
        <v>6465</v>
      </c>
      <c r="F478" s="58"/>
      <c r="G478" s="58" t="s">
        <v>108</v>
      </c>
    </row>
    <row r="479" spans="2:7" x14ac:dyDescent="0.2">
      <c r="B479" s="58" t="str">
        <f t="shared" si="13"/>
        <v>エチプロ―ル・フサライド粉剤ホクコ―ラブサイドキラップ粉剤ＤＬ</v>
      </c>
      <c r="C479" s="58" t="s">
        <v>4330</v>
      </c>
      <c r="D479" s="58" t="s">
        <v>4331</v>
      </c>
      <c r="E479" s="58" t="s">
        <v>6465</v>
      </c>
      <c r="F479" s="58"/>
      <c r="G479" s="58" t="s">
        <v>108</v>
      </c>
    </row>
    <row r="480" spans="2:7" x14ac:dyDescent="0.2">
      <c r="B480" s="58" t="str">
        <f t="shared" si="13"/>
        <v>エチプロ―ル・メトミノストロビン剤ワイドパンチ豆つぶ</v>
      </c>
      <c r="C480" s="58" t="s">
        <v>4332</v>
      </c>
      <c r="D480" s="58" t="s">
        <v>2314</v>
      </c>
      <c r="E480" s="58" t="s">
        <v>6465</v>
      </c>
      <c r="F480" s="58"/>
      <c r="G480" s="58" t="s">
        <v>244</v>
      </c>
    </row>
    <row r="481" spans="2:7" x14ac:dyDescent="0.2">
      <c r="B481" s="58" t="str">
        <f t="shared" si="13"/>
        <v>エチプロ―ル・メトミノストロビン粒剤イモチエ―スキラップ粒剤</v>
      </c>
      <c r="C481" s="58" t="s">
        <v>4333</v>
      </c>
      <c r="D481" s="58" t="s">
        <v>4334</v>
      </c>
      <c r="E481" s="58" t="s">
        <v>6465</v>
      </c>
      <c r="F481" s="58"/>
      <c r="G481" s="58" t="s">
        <v>40</v>
      </c>
    </row>
    <row r="482" spans="2:7" x14ac:dyDescent="0.2">
      <c r="B482" s="58" t="str">
        <f t="shared" si="13"/>
        <v>エチプロ―ル水和剤キラップフロアブル</v>
      </c>
      <c r="C482" s="58" t="s">
        <v>4335</v>
      </c>
      <c r="D482" s="58" t="s">
        <v>433</v>
      </c>
      <c r="E482" s="58" t="s">
        <v>3171</v>
      </c>
      <c r="F482" s="58"/>
      <c r="G482" s="58" t="s">
        <v>126</v>
      </c>
    </row>
    <row r="483" spans="2:7" x14ac:dyDescent="0.2">
      <c r="B483" s="58" t="str">
        <f t="shared" si="13"/>
        <v>エチプロ―ル水和剤ホクコ―キラップフロアブル</v>
      </c>
      <c r="C483" s="58" t="s">
        <v>4335</v>
      </c>
      <c r="D483" s="58" t="s">
        <v>4336</v>
      </c>
      <c r="E483" s="58" t="s">
        <v>3171</v>
      </c>
      <c r="F483" s="58"/>
      <c r="G483" s="58" t="s">
        <v>126</v>
      </c>
    </row>
    <row r="484" spans="2:7" x14ac:dyDescent="0.2">
      <c r="B484" s="58" t="str">
        <f t="shared" si="13"/>
        <v>エチプロ―ル粉剤キラップ粉剤ＤＬ</v>
      </c>
      <c r="C484" s="58" t="s">
        <v>4337</v>
      </c>
      <c r="D484" s="58" t="s">
        <v>434</v>
      </c>
      <c r="E484" s="58" t="s">
        <v>3171</v>
      </c>
      <c r="F484" s="58"/>
      <c r="G484" s="58" t="s">
        <v>108</v>
      </c>
    </row>
    <row r="485" spans="2:7" x14ac:dyDescent="0.2">
      <c r="B485" s="58" t="str">
        <f t="shared" si="13"/>
        <v>エチプロ―ル粉剤ホクコ―キラップ粉剤ＤＬ</v>
      </c>
      <c r="C485" s="58" t="s">
        <v>4337</v>
      </c>
      <c r="D485" s="58" t="s">
        <v>4338</v>
      </c>
      <c r="E485" s="58" t="s">
        <v>3171</v>
      </c>
      <c r="F485" s="58"/>
      <c r="G485" s="58" t="s">
        <v>108</v>
      </c>
    </row>
    <row r="486" spans="2:7" x14ac:dyDescent="0.2">
      <c r="B486" s="58" t="str">
        <f t="shared" si="13"/>
        <v>エチプロ―ル粒剤キラップ粒剤</v>
      </c>
      <c r="C486" s="58" t="s">
        <v>4339</v>
      </c>
      <c r="D486" s="58" t="s">
        <v>435</v>
      </c>
      <c r="E486" s="58" t="s">
        <v>6465</v>
      </c>
      <c r="F486" s="58"/>
      <c r="G486" s="58" t="s">
        <v>40</v>
      </c>
    </row>
    <row r="487" spans="2:7" x14ac:dyDescent="0.2">
      <c r="B487" s="58" t="str">
        <f t="shared" si="13"/>
        <v>エテホン液剤プロキシ液剤</v>
      </c>
      <c r="C487" s="58" t="s">
        <v>436</v>
      </c>
      <c r="D487" s="58" t="s">
        <v>437</v>
      </c>
      <c r="E487" s="58" t="s">
        <v>6465</v>
      </c>
      <c r="F487" s="58"/>
      <c r="G487" s="58" t="s">
        <v>438</v>
      </c>
    </row>
    <row r="488" spans="2:7" x14ac:dyDescent="0.2">
      <c r="B488" s="58" t="str">
        <f t="shared" si="13"/>
        <v>エテホン液剤石原エスレル１０</v>
      </c>
      <c r="C488" s="58" t="s">
        <v>436</v>
      </c>
      <c r="D488" s="58" t="s">
        <v>2974</v>
      </c>
      <c r="E488" s="58" t="s">
        <v>6465</v>
      </c>
      <c r="F488" s="58"/>
      <c r="G488" s="58" t="s">
        <v>126</v>
      </c>
    </row>
    <row r="489" spans="2:7" x14ac:dyDescent="0.2">
      <c r="B489" s="58" t="str">
        <f t="shared" si="13"/>
        <v>エテホン液剤日産エスレル１０</v>
      </c>
      <c r="C489" s="58" t="s">
        <v>436</v>
      </c>
      <c r="D489" s="58" t="s">
        <v>439</v>
      </c>
      <c r="E489" s="58" t="s">
        <v>6465</v>
      </c>
      <c r="F489" s="58"/>
      <c r="G489" s="58" t="s">
        <v>126</v>
      </c>
    </row>
    <row r="490" spans="2:7" x14ac:dyDescent="0.2">
      <c r="B490" s="58" t="str">
        <f t="shared" si="13"/>
        <v>エトキサゾ―ル・オレイン酸ナトリウム水和剤ダニメツフロアブル</v>
      </c>
      <c r="C490" s="58" t="s">
        <v>4340</v>
      </c>
      <c r="D490" s="58" t="s">
        <v>440</v>
      </c>
      <c r="E490" s="58" t="s">
        <v>3171</v>
      </c>
      <c r="F490" s="58"/>
      <c r="G490" s="58" t="s">
        <v>156</v>
      </c>
    </row>
    <row r="491" spans="2:7" x14ac:dyDescent="0.2">
      <c r="B491" s="58" t="str">
        <f t="shared" si="13"/>
        <v>エトキサゾ―ル・フェンプロパトリン水和剤住化ビルク水和剤</v>
      </c>
      <c r="C491" s="58" t="s">
        <v>4341</v>
      </c>
      <c r="D491" s="58" t="s">
        <v>441</v>
      </c>
      <c r="E491" s="58" t="s">
        <v>6465</v>
      </c>
      <c r="F491" s="58" t="s">
        <v>123</v>
      </c>
      <c r="G491" s="58" t="s">
        <v>156</v>
      </c>
    </row>
    <row r="492" spans="2:7" x14ac:dyDescent="0.2">
      <c r="B492" s="58" t="str">
        <f t="shared" si="13"/>
        <v>エトキサゾ―ル水和剤バロックフロアブル</v>
      </c>
      <c r="C492" s="58" t="s">
        <v>4342</v>
      </c>
      <c r="D492" s="58" t="s">
        <v>443</v>
      </c>
      <c r="E492" s="58" t="s">
        <v>3171</v>
      </c>
      <c r="F492" s="58"/>
      <c r="G492" s="58" t="s">
        <v>126</v>
      </c>
    </row>
    <row r="493" spans="2:7" x14ac:dyDescent="0.2">
      <c r="B493" s="58" t="str">
        <f t="shared" si="13"/>
        <v>エトキシスルフロン水和剤ＭＩＣグラッチェ顆粒水和剤</v>
      </c>
      <c r="C493" s="58" t="s">
        <v>444</v>
      </c>
      <c r="D493" s="58" t="s">
        <v>445</v>
      </c>
      <c r="E493" s="58" t="s">
        <v>6465</v>
      </c>
      <c r="F493" s="58"/>
      <c r="G493" s="58" t="s">
        <v>46</v>
      </c>
    </row>
    <row r="494" spans="2:7" x14ac:dyDescent="0.2">
      <c r="B494" s="58" t="str">
        <f t="shared" si="13"/>
        <v>エトキシスルフロン水和剤グラッチェ顆粒水和剤</v>
      </c>
      <c r="C494" s="58" t="s">
        <v>444</v>
      </c>
      <c r="D494" s="58" t="s">
        <v>446</v>
      </c>
      <c r="E494" s="58" t="s">
        <v>6465</v>
      </c>
      <c r="F494" s="58"/>
      <c r="G494" s="58" t="s">
        <v>46</v>
      </c>
    </row>
    <row r="495" spans="2:7" x14ac:dyDescent="0.2">
      <c r="B495" s="58" t="str">
        <f t="shared" si="13"/>
        <v>エトフェンプロックス・ＤＢＥＤＣ水和剤サンヨ―ル・トレボンスプレ―</v>
      </c>
      <c r="C495" s="58" t="s">
        <v>447</v>
      </c>
      <c r="D495" s="58" t="s">
        <v>4343</v>
      </c>
      <c r="E495" s="58" t="s">
        <v>6465</v>
      </c>
      <c r="F495" s="58"/>
      <c r="G495" s="58" t="s">
        <v>104</v>
      </c>
    </row>
    <row r="496" spans="2:7" x14ac:dyDescent="0.2">
      <c r="B496" s="58" t="str">
        <f t="shared" si="13"/>
        <v>エトフェンプロックス・ＭＥＰ乳剤ホクサンスミチオントレボン乳剤</v>
      </c>
      <c r="C496" s="58" t="s">
        <v>448</v>
      </c>
      <c r="D496" s="58" t="s">
        <v>449</v>
      </c>
      <c r="E496" s="58" t="s">
        <v>6465</v>
      </c>
      <c r="F496" s="58"/>
      <c r="G496" s="58" t="s">
        <v>55</v>
      </c>
    </row>
    <row r="497" spans="2:7" x14ac:dyDescent="0.2">
      <c r="B497" s="58" t="str">
        <f t="shared" si="13"/>
        <v>エトフェンプロックス・ＭＥＰ粉剤ホクサンスミチオントレボン粉剤ＤＬ</v>
      </c>
      <c r="C497" s="58" t="s">
        <v>450</v>
      </c>
      <c r="D497" s="58" t="s">
        <v>451</v>
      </c>
      <c r="E497" s="58" t="s">
        <v>6465</v>
      </c>
      <c r="F497" s="58"/>
      <c r="G497" s="58" t="s">
        <v>40</v>
      </c>
    </row>
    <row r="498" spans="2:7" x14ac:dyDescent="0.2">
      <c r="B498" s="58" t="str">
        <f t="shared" ref="B498:B524" si="14">C498&amp;D498</f>
        <v>エトフェンプロックス・アゾキシストロビン水和剤アミスタ―トレボンＳＥ</v>
      </c>
      <c r="C498" s="58" t="s">
        <v>452</v>
      </c>
      <c r="D498" s="58" t="s">
        <v>4344</v>
      </c>
      <c r="E498" s="58" t="s">
        <v>3171</v>
      </c>
      <c r="F498" s="58"/>
      <c r="G498" s="58" t="s">
        <v>214</v>
      </c>
    </row>
    <row r="499" spans="2:7" x14ac:dyDescent="0.2">
      <c r="B499" s="58" t="str">
        <f t="shared" si="14"/>
        <v>エトフェンプロックス・カスガマイシン・トリシクラゾ―ル・バリダマイシン粉剤ダブルカットバリダトレボン粉剤３ＤＬ</v>
      </c>
      <c r="C499" s="58" t="s">
        <v>4345</v>
      </c>
      <c r="D499" s="58" t="s">
        <v>453</v>
      </c>
      <c r="E499" s="58" t="s">
        <v>6465</v>
      </c>
      <c r="F499" s="58"/>
      <c r="G499" s="58" t="s">
        <v>108</v>
      </c>
    </row>
    <row r="500" spans="2:7" x14ac:dyDescent="0.2">
      <c r="B500" s="58" t="str">
        <f t="shared" si="14"/>
        <v>エトフェンプロックス・カスガマイシン・トリシクラゾ―ル・バリダマイシン粉剤ダブルカットバリダトレボン粉剤ＤＬ</v>
      </c>
      <c r="C500" s="58" t="s">
        <v>4345</v>
      </c>
      <c r="D500" s="58" t="s">
        <v>454</v>
      </c>
      <c r="E500" s="58" t="s">
        <v>6465</v>
      </c>
      <c r="F500" s="58"/>
      <c r="G500" s="58" t="s">
        <v>108</v>
      </c>
    </row>
    <row r="501" spans="2:7" x14ac:dyDescent="0.2">
      <c r="B501" s="58" t="str">
        <f t="shared" si="14"/>
        <v>エトフェンプロックス・カスガマイシン・トリシクラゾ―ル水和剤ダブルカットトレボンフロアブル</v>
      </c>
      <c r="C501" s="58" t="s">
        <v>4346</v>
      </c>
      <c r="D501" s="58" t="s">
        <v>455</v>
      </c>
      <c r="E501" s="58" t="s">
        <v>6465</v>
      </c>
      <c r="F501" s="58"/>
      <c r="G501" s="58" t="s">
        <v>126</v>
      </c>
    </row>
    <row r="502" spans="2:7" x14ac:dyDescent="0.2">
      <c r="B502" s="58" t="str">
        <f t="shared" si="14"/>
        <v>エトフェンプロックス・カスガマイシン・トリシクラゾ―ル粉剤ダブルカットトレボン粉剤ＤＬ</v>
      </c>
      <c r="C502" s="58" t="s">
        <v>4347</v>
      </c>
      <c r="D502" s="58" t="s">
        <v>456</v>
      </c>
      <c r="E502" s="58" t="s">
        <v>6465</v>
      </c>
      <c r="F502" s="58"/>
      <c r="G502" s="58" t="s">
        <v>108</v>
      </c>
    </row>
    <row r="503" spans="2:7" x14ac:dyDescent="0.2">
      <c r="B503" s="58" t="str">
        <f t="shared" si="14"/>
        <v>エトフェンプロックス・カルタップ粒剤クミアイパダントレボン粒剤Ｌ</v>
      </c>
      <c r="C503" s="58" t="s">
        <v>457</v>
      </c>
      <c r="D503" s="58" t="s">
        <v>458</v>
      </c>
      <c r="E503" s="58" t="s">
        <v>6465</v>
      </c>
      <c r="F503" s="58"/>
      <c r="G503" s="58" t="s">
        <v>44</v>
      </c>
    </row>
    <row r="504" spans="2:7" x14ac:dyDescent="0.2">
      <c r="B504" s="58" t="str">
        <f t="shared" si="14"/>
        <v>エトフェンプロックス・カルタップ粒剤パダントレボン粒剤Ｌ</v>
      </c>
      <c r="C504" s="58" t="s">
        <v>457</v>
      </c>
      <c r="D504" s="58" t="s">
        <v>459</v>
      </c>
      <c r="E504" s="58" t="s">
        <v>6465</v>
      </c>
      <c r="F504" s="58"/>
      <c r="G504" s="58" t="s">
        <v>44</v>
      </c>
    </row>
    <row r="505" spans="2:7" x14ac:dyDescent="0.2">
      <c r="B505" s="58" t="str">
        <f t="shared" si="14"/>
        <v>エトフェンプロックス・ジノテフラン水和剤トレボンスタ―フロアブル</v>
      </c>
      <c r="C505" s="58" t="s">
        <v>460</v>
      </c>
      <c r="D505" s="58" t="s">
        <v>4348</v>
      </c>
      <c r="E505" s="58" t="s">
        <v>3171</v>
      </c>
      <c r="F505" s="58"/>
      <c r="G505" s="58" t="s">
        <v>367</v>
      </c>
    </row>
    <row r="506" spans="2:7" x14ac:dyDescent="0.2">
      <c r="B506" s="58" t="str">
        <f t="shared" si="14"/>
        <v>エトフェンプロックス・ジノテフラン粉剤スタ―クルトレボン粉剤ＤＬ</v>
      </c>
      <c r="C506" s="58" t="s">
        <v>461</v>
      </c>
      <c r="D506" s="58" t="s">
        <v>4349</v>
      </c>
      <c r="E506" s="58" t="s">
        <v>6465</v>
      </c>
      <c r="F506" s="58"/>
      <c r="G506" s="58" t="s">
        <v>297</v>
      </c>
    </row>
    <row r="507" spans="2:7" x14ac:dyDescent="0.2">
      <c r="B507" s="58" t="str">
        <f t="shared" si="14"/>
        <v>エトフェンプロックス・ジノテフラン粉剤トレボンスタ―粉剤ＤＬ</v>
      </c>
      <c r="C507" s="58" t="s">
        <v>461</v>
      </c>
      <c r="D507" s="58" t="s">
        <v>4350</v>
      </c>
      <c r="E507" s="58" t="s">
        <v>6465</v>
      </c>
      <c r="F507" s="58"/>
      <c r="G507" s="58" t="s">
        <v>263</v>
      </c>
    </row>
    <row r="508" spans="2:7" x14ac:dyDescent="0.2">
      <c r="B508" s="58" t="str">
        <f t="shared" si="14"/>
        <v>エトフェンプロックス・テブフロキン粉剤トライ２トレボン粉剤ＤＬ</v>
      </c>
      <c r="C508" s="58" t="s">
        <v>462</v>
      </c>
      <c r="D508" s="58" t="s">
        <v>463</v>
      </c>
      <c r="E508" s="58" t="s">
        <v>6465</v>
      </c>
      <c r="F508" s="58"/>
      <c r="G508" s="58" t="s">
        <v>108</v>
      </c>
    </row>
    <row r="509" spans="2:7" x14ac:dyDescent="0.2">
      <c r="B509" s="58" t="str">
        <f t="shared" si="14"/>
        <v>エトフェンプロックス・テブフロキン粉剤トライトレボン粉剤ＤＬ</v>
      </c>
      <c r="C509" s="58" t="s">
        <v>462</v>
      </c>
      <c r="D509" s="58" t="s">
        <v>2277</v>
      </c>
      <c r="E509" s="58" t="s">
        <v>6465</v>
      </c>
      <c r="F509" s="58"/>
      <c r="G509" s="58" t="s">
        <v>108</v>
      </c>
    </row>
    <row r="510" spans="2:7" x14ac:dyDescent="0.2">
      <c r="B510" s="58" t="str">
        <f t="shared" si="14"/>
        <v>エトフェンプロックス・トリシクラゾ―ル・バリダマイシン・フェリムゾン粉剤ノンブラストレバリダ粉剤ＤＬ</v>
      </c>
      <c r="C510" s="58" t="s">
        <v>4351</v>
      </c>
      <c r="D510" s="58" t="s">
        <v>464</v>
      </c>
      <c r="E510" s="58" t="s">
        <v>6465</v>
      </c>
      <c r="F510" s="58"/>
      <c r="G510" s="58" t="s">
        <v>108</v>
      </c>
    </row>
    <row r="511" spans="2:7" x14ac:dyDescent="0.2">
      <c r="B511" s="58" t="str">
        <f t="shared" si="14"/>
        <v>エトフェンプロックス・トリシクラゾ―ル・バリダマイシン粉剤トレバリダビ―ム粉剤ＤＬ</v>
      </c>
      <c r="C511" s="58" t="s">
        <v>4352</v>
      </c>
      <c r="D511" s="58" t="s">
        <v>4353</v>
      </c>
      <c r="E511" s="58" t="s">
        <v>6465</v>
      </c>
      <c r="F511" s="58"/>
      <c r="G511" s="58" t="s">
        <v>108</v>
      </c>
    </row>
    <row r="512" spans="2:7" x14ac:dyDescent="0.2">
      <c r="B512" s="58" t="str">
        <f t="shared" si="14"/>
        <v>エトフェンプロックス・トリシクラゾ―ル・フェリムゾン粉剤ノンブラストレボン粉剤ＤＬ</v>
      </c>
      <c r="C512" s="58" t="s">
        <v>4354</v>
      </c>
      <c r="D512" s="58" t="s">
        <v>465</v>
      </c>
      <c r="E512" s="58" t="s">
        <v>6465</v>
      </c>
      <c r="F512" s="58"/>
      <c r="G512" s="58" t="s">
        <v>108</v>
      </c>
    </row>
    <row r="513" spans="2:7" x14ac:dyDescent="0.2">
      <c r="B513" s="58" t="str">
        <f t="shared" si="14"/>
        <v>エトフェンプロックス・トリシクラゾ―ル・ペンシクロン粉剤ビ―ムトレモンセレン粉剤ＤＬ</v>
      </c>
      <c r="C513" s="58" t="s">
        <v>4355</v>
      </c>
      <c r="D513" s="58" t="s">
        <v>4356</v>
      </c>
      <c r="E513" s="58" t="s">
        <v>6465</v>
      </c>
      <c r="F513" s="58"/>
      <c r="G513" s="58" t="s">
        <v>108</v>
      </c>
    </row>
    <row r="514" spans="2:7" x14ac:dyDescent="0.2">
      <c r="B514" s="58" t="str">
        <f t="shared" si="14"/>
        <v>エトフェンプロックス・トリシクラゾ―ル・メプロニル粉剤ビ―ムバシボン粉剤５ＤＬ</v>
      </c>
      <c r="C514" s="58" t="s">
        <v>4357</v>
      </c>
      <c r="D514" s="58" t="s">
        <v>4358</v>
      </c>
      <c r="E514" s="58" t="s">
        <v>6465</v>
      </c>
      <c r="F514" s="58"/>
      <c r="G514" s="58" t="s">
        <v>108</v>
      </c>
    </row>
    <row r="515" spans="2:7" x14ac:dyDescent="0.2">
      <c r="B515" s="58" t="str">
        <f t="shared" si="14"/>
        <v>エトフェンプロックス・トリシクラゾ―ル・メプロニル粉剤ビ―ムバシボン粉剤ＤＬ</v>
      </c>
      <c r="C515" s="58" t="s">
        <v>4357</v>
      </c>
      <c r="D515" s="58" t="s">
        <v>4359</v>
      </c>
      <c r="E515" s="58" t="s">
        <v>6465</v>
      </c>
      <c r="F515" s="58"/>
      <c r="G515" s="58" t="s">
        <v>108</v>
      </c>
    </row>
    <row r="516" spans="2:7" x14ac:dyDescent="0.2">
      <c r="B516" s="58" t="str">
        <f t="shared" si="14"/>
        <v>エトフェンプロックス・トリシクラゾ―ル水和剤ＳＴビ―ムエイトトレボンゾル</v>
      </c>
      <c r="C516" s="58" t="s">
        <v>4360</v>
      </c>
      <c r="D516" s="58" t="s">
        <v>4361</v>
      </c>
      <c r="E516" s="58" t="s">
        <v>6465</v>
      </c>
      <c r="F516" s="58"/>
      <c r="G516" s="58" t="s">
        <v>466</v>
      </c>
    </row>
    <row r="517" spans="2:7" x14ac:dyDescent="0.2">
      <c r="B517" s="58" t="str">
        <f t="shared" si="14"/>
        <v>エトフェンプロックス・トリシクラゾ―ル水和剤クミアイビ―ムエイトトレボンゾル</v>
      </c>
      <c r="C517" s="58" t="s">
        <v>4360</v>
      </c>
      <c r="D517" s="58" t="s">
        <v>4362</v>
      </c>
      <c r="E517" s="58" t="s">
        <v>6465</v>
      </c>
      <c r="F517" s="58"/>
      <c r="G517" s="58" t="s">
        <v>466</v>
      </c>
    </row>
    <row r="518" spans="2:7" x14ac:dyDescent="0.2">
      <c r="B518" s="58" t="str">
        <f t="shared" si="14"/>
        <v>エトフェンプロックス・トリシクラゾ―ル粉剤ビ―ムトレボン粉剤５ＤＬ</v>
      </c>
      <c r="C518" s="58" t="s">
        <v>4363</v>
      </c>
      <c r="D518" s="58" t="s">
        <v>4364</v>
      </c>
      <c r="E518" s="58" t="s">
        <v>3171</v>
      </c>
      <c r="F518" s="58"/>
      <c r="G518" s="58" t="s">
        <v>108</v>
      </c>
    </row>
    <row r="519" spans="2:7" x14ac:dyDescent="0.2">
      <c r="B519" s="58" t="str">
        <f t="shared" si="14"/>
        <v>エトフェンプロックス・バリダマイシン・フェリムゾン・フサライド水和剤ブラシントレバリダ水和剤</v>
      </c>
      <c r="C519" s="58" t="s">
        <v>467</v>
      </c>
      <c r="D519" s="58" t="s">
        <v>468</v>
      </c>
      <c r="E519" s="58" t="s">
        <v>6465</v>
      </c>
      <c r="F519" s="58"/>
      <c r="G519" s="58" t="s">
        <v>156</v>
      </c>
    </row>
    <row r="520" spans="2:7" x14ac:dyDescent="0.2">
      <c r="B520" s="58" t="str">
        <f t="shared" si="14"/>
        <v>エトフェンプロックス・バリダマイシン・フェリムゾン・フサライド粉剤ブラシントレバリダ粉剤ＤＬ</v>
      </c>
      <c r="C520" s="58" t="s">
        <v>469</v>
      </c>
      <c r="D520" s="58" t="s">
        <v>470</v>
      </c>
      <c r="E520" s="58" t="s">
        <v>6465</v>
      </c>
      <c r="F520" s="58"/>
      <c r="G520" s="58" t="s">
        <v>108</v>
      </c>
    </row>
    <row r="521" spans="2:7" x14ac:dyDescent="0.2">
      <c r="B521" s="58" t="str">
        <f t="shared" si="14"/>
        <v>エトフェンプロックス・バリダマイシン・フェリムゾン・フサライド粉剤ホクコ―ブラシントレバリダ粉剤ＤＬ</v>
      </c>
      <c r="C521" s="58" t="s">
        <v>469</v>
      </c>
      <c r="D521" s="58" t="s">
        <v>4365</v>
      </c>
      <c r="E521" s="58" t="s">
        <v>6465</v>
      </c>
      <c r="F521" s="58"/>
      <c r="G521" s="58" t="s">
        <v>108</v>
      </c>
    </row>
    <row r="522" spans="2:7" x14ac:dyDescent="0.2">
      <c r="B522" s="58" t="str">
        <f t="shared" si="14"/>
        <v>エトフェンプロックス・バリダマイシン・フサライド粉剤ＳＴラブバリダトレボン粉剤ＤＬ</v>
      </c>
      <c r="C522" s="58" t="s">
        <v>471</v>
      </c>
      <c r="D522" s="58" t="s">
        <v>472</v>
      </c>
      <c r="E522" s="58" t="s">
        <v>6465</v>
      </c>
      <c r="F522" s="58"/>
      <c r="G522" s="58" t="s">
        <v>108</v>
      </c>
    </row>
    <row r="523" spans="2:7" x14ac:dyDescent="0.2">
      <c r="B523" s="58" t="str">
        <f t="shared" si="14"/>
        <v>エトフェンプロックス・バリダマイシン粉剤F</v>
      </c>
      <c r="C523" s="58" t="s">
        <v>473</v>
      </c>
      <c r="D523" s="61" t="s">
        <v>6991</v>
      </c>
      <c r="E523" s="58" t="s">
        <v>3171</v>
      </c>
      <c r="F523" s="58"/>
      <c r="G523" s="58" t="s">
        <v>108</v>
      </c>
    </row>
    <row r="524" spans="2:7" x14ac:dyDescent="0.2">
      <c r="B524" s="58" t="str">
        <f t="shared" si="14"/>
        <v>エトフェンプロックス・ピロキロン粒剤コラトップトレボン粒剤</v>
      </c>
      <c r="C524" s="58" t="s">
        <v>474</v>
      </c>
      <c r="D524" s="58" t="s">
        <v>475</v>
      </c>
      <c r="E524" s="58" t="s">
        <v>6465</v>
      </c>
      <c r="F524" s="58"/>
      <c r="G524" s="58" t="s">
        <v>44</v>
      </c>
    </row>
    <row r="525" spans="2:7" x14ac:dyDescent="0.2">
      <c r="B525" s="58" t="str">
        <f t="shared" ref="B525:B561" si="15">C525&amp;D525</f>
        <v>エトフェンプロックス・フェリムゾン・フサライド粉剤ブラシントレボン粉剤ＤＬ</v>
      </c>
      <c r="C525" s="58" t="s">
        <v>476</v>
      </c>
      <c r="D525" s="58" t="s">
        <v>477</v>
      </c>
      <c r="E525" s="58" t="s">
        <v>6465</v>
      </c>
      <c r="F525" s="58"/>
      <c r="G525" s="58" t="s">
        <v>108</v>
      </c>
    </row>
    <row r="526" spans="2:7" x14ac:dyDescent="0.2">
      <c r="B526" s="58" t="str">
        <f t="shared" si="15"/>
        <v>エトフェンプロックス・フェリムゾン・フサライド粉剤ホクコ―ブラシントレボン粉剤ＤＬ</v>
      </c>
      <c r="C526" s="58" t="s">
        <v>476</v>
      </c>
      <c r="D526" s="58" t="s">
        <v>4366</v>
      </c>
      <c r="E526" s="58" t="s">
        <v>6465</v>
      </c>
      <c r="F526" s="58"/>
      <c r="G526" s="58" t="s">
        <v>108</v>
      </c>
    </row>
    <row r="527" spans="2:7" x14ac:dyDescent="0.2">
      <c r="B527" s="58" t="str">
        <f t="shared" si="15"/>
        <v>エトフェンプロックス・フサライド水和剤ラブサイドトレボンフロアブル</v>
      </c>
      <c r="C527" s="58" t="s">
        <v>478</v>
      </c>
      <c r="D527" s="58" t="s">
        <v>479</v>
      </c>
      <c r="E527" s="58" t="s">
        <v>3171</v>
      </c>
      <c r="F527" s="58"/>
      <c r="G527" s="58" t="s">
        <v>126</v>
      </c>
    </row>
    <row r="528" spans="2:7" x14ac:dyDescent="0.2">
      <c r="B528" s="58" t="str">
        <f t="shared" si="15"/>
        <v>エトフェンプロックスマイクロカプセル剤トレボンＭＣ</v>
      </c>
      <c r="C528" s="58" t="s">
        <v>480</v>
      </c>
      <c r="D528" s="58" t="s">
        <v>481</v>
      </c>
      <c r="E528" s="58" t="s">
        <v>3171</v>
      </c>
      <c r="F528" s="58"/>
      <c r="G528" s="58" t="s">
        <v>41</v>
      </c>
    </row>
    <row r="529" spans="2:7" x14ac:dyDescent="0.2">
      <c r="B529" s="58" t="str">
        <f t="shared" si="15"/>
        <v>エトフェンプロックスマイクロカプセル剤トレボンスカイＭＣ</v>
      </c>
      <c r="C529" s="58" t="s">
        <v>480</v>
      </c>
      <c r="D529" s="58" t="s">
        <v>482</v>
      </c>
      <c r="E529" s="58" t="s">
        <v>3171</v>
      </c>
      <c r="F529" s="58"/>
      <c r="G529" s="58" t="s">
        <v>41</v>
      </c>
    </row>
    <row r="530" spans="2:7" x14ac:dyDescent="0.2">
      <c r="B530" s="58" t="str">
        <f t="shared" si="15"/>
        <v>エトフェンプロックスマイクロカプセル剤サニ―フィ―ルドＭＣ</v>
      </c>
      <c r="C530" s="58" t="s">
        <v>480</v>
      </c>
      <c r="D530" s="58" t="s">
        <v>4367</v>
      </c>
      <c r="E530" s="58" t="s">
        <v>3171</v>
      </c>
      <c r="F530" s="58"/>
      <c r="G530" s="58" t="s">
        <v>41</v>
      </c>
    </row>
    <row r="531" spans="2:7" x14ac:dyDescent="0.2">
      <c r="B531" s="58" t="str">
        <f t="shared" si="15"/>
        <v>エトフェンプロックス水和剤ア―クリン水和剤</v>
      </c>
      <c r="C531" s="58" t="s">
        <v>483</v>
      </c>
      <c r="D531" s="58" t="s">
        <v>4368</v>
      </c>
      <c r="E531" s="58" t="s">
        <v>3171</v>
      </c>
      <c r="F531" s="58"/>
      <c r="G531" s="58" t="s">
        <v>41</v>
      </c>
    </row>
    <row r="532" spans="2:7" x14ac:dyDescent="0.2">
      <c r="B532" s="58" t="str">
        <f t="shared" si="15"/>
        <v>エトフェンプロックス水和剤トレボン水和剤</v>
      </c>
      <c r="C532" s="58" t="s">
        <v>483</v>
      </c>
      <c r="D532" s="58" t="s">
        <v>484</v>
      </c>
      <c r="E532" s="58" t="s">
        <v>3171</v>
      </c>
      <c r="F532" s="58"/>
      <c r="G532" s="58" t="s">
        <v>41</v>
      </c>
    </row>
    <row r="533" spans="2:7" x14ac:dyDescent="0.2">
      <c r="B533" s="58" t="str">
        <f t="shared" si="15"/>
        <v>エトフェンプロックス水和剤三井東圧ア―クリン水和剤</v>
      </c>
      <c r="C533" s="58" t="s">
        <v>483</v>
      </c>
      <c r="D533" s="58" t="s">
        <v>4369</v>
      </c>
      <c r="E533" s="58" t="s">
        <v>3171</v>
      </c>
      <c r="F533" s="58"/>
      <c r="G533" s="58" t="s">
        <v>41</v>
      </c>
    </row>
    <row r="534" spans="2:7" x14ac:dyDescent="0.2">
      <c r="B534" s="58" t="str">
        <f t="shared" si="15"/>
        <v>エトフェンプロックス乳剤ア―スガ―デンＴ</v>
      </c>
      <c r="C534" s="58" t="s">
        <v>485</v>
      </c>
      <c r="D534" s="58" t="s">
        <v>4370</v>
      </c>
      <c r="E534" s="58" t="s">
        <v>3171</v>
      </c>
      <c r="F534" s="58"/>
      <c r="G534" s="58" t="s">
        <v>368</v>
      </c>
    </row>
    <row r="535" spans="2:7" x14ac:dyDescent="0.2">
      <c r="B535" s="58" t="str">
        <f t="shared" si="15"/>
        <v>エトフェンプロックス乳剤クミアイトレボン乳剤</v>
      </c>
      <c r="C535" s="58" t="s">
        <v>485</v>
      </c>
      <c r="D535" s="58" t="s">
        <v>486</v>
      </c>
      <c r="E535" s="58" t="s">
        <v>3171</v>
      </c>
      <c r="F535" s="58"/>
      <c r="G535" s="58" t="s">
        <v>41</v>
      </c>
    </row>
    <row r="536" spans="2:7" x14ac:dyDescent="0.2">
      <c r="B536" s="58" t="str">
        <f t="shared" si="15"/>
        <v>エトフェンプロックス乳剤サンケイトレボン乳剤</v>
      </c>
      <c r="C536" s="58" t="s">
        <v>485</v>
      </c>
      <c r="D536" s="58" t="s">
        <v>487</v>
      </c>
      <c r="E536" s="58" t="s">
        <v>3171</v>
      </c>
      <c r="F536" s="58"/>
      <c r="G536" s="58" t="s">
        <v>41</v>
      </c>
    </row>
    <row r="537" spans="2:7" x14ac:dyDescent="0.2">
      <c r="B537" s="58" t="str">
        <f t="shared" si="15"/>
        <v>エトフェンプロックス乳剤トレボンＥＷ</v>
      </c>
      <c r="C537" s="58" t="s">
        <v>485</v>
      </c>
      <c r="D537" s="58" t="s">
        <v>488</v>
      </c>
      <c r="E537" s="58" t="s">
        <v>6465</v>
      </c>
      <c r="F537" s="58"/>
      <c r="G537" s="58" t="s">
        <v>126</v>
      </c>
    </row>
    <row r="538" spans="2:7" x14ac:dyDescent="0.2">
      <c r="B538" s="58" t="str">
        <f t="shared" si="15"/>
        <v>エトフェンプロックス乳剤トレボンエア―</v>
      </c>
      <c r="C538" s="58" t="s">
        <v>485</v>
      </c>
      <c r="D538" s="58" t="s">
        <v>4371</v>
      </c>
      <c r="E538" s="58" t="s">
        <v>3171</v>
      </c>
      <c r="F538" s="58"/>
      <c r="G538" s="58" t="s">
        <v>126</v>
      </c>
    </row>
    <row r="539" spans="2:7" x14ac:dyDescent="0.2">
      <c r="B539" s="58" t="str">
        <f t="shared" si="15"/>
        <v>エトフェンプロックス乳剤トレボン乳剤</v>
      </c>
      <c r="C539" s="58" t="s">
        <v>485</v>
      </c>
      <c r="D539" s="58" t="s">
        <v>489</v>
      </c>
      <c r="E539" s="58" t="s">
        <v>3171</v>
      </c>
      <c r="F539" s="58"/>
      <c r="G539" s="58" t="s">
        <v>41</v>
      </c>
    </row>
    <row r="540" spans="2:7" x14ac:dyDescent="0.2">
      <c r="B540" s="58" t="str">
        <f t="shared" si="15"/>
        <v>エトフェンプロックス乳剤ベニカエ―ススプレ―</v>
      </c>
      <c r="C540" s="58" t="s">
        <v>485</v>
      </c>
      <c r="D540" s="61" t="s">
        <v>4372</v>
      </c>
      <c r="E540" s="58" t="s">
        <v>3171</v>
      </c>
      <c r="F540" s="58"/>
      <c r="G540" s="58" t="s">
        <v>490</v>
      </c>
    </row>
    <row r="541" spans="2:7" x14ac:dyDescent="0.2">
      <c r="B541" s="58" t="str">
        <f t="shared" si="15"/>
        <v>エトフェンプロックス粉剤クミアイトレボン粉剤ＤＬ</v>
      </c>
      <c r="C541" s="58" t="s">
        <v>491</v>
      </c>
      <c r="D541" s="58" t="s">
        <v>2975</v>
      </c>
      <c r="E541" s="58" t="s">
        <v>6465</v>
      </c>
      <c r="F541" s="58"/>
      <c r="G541" s="58" t="s">
        <v>108</v>
      </c>
    </row>
    <row r="542" spans="2:7" x14ac:dyDescent="0.2">
      <c r="B542" s="58" t="str">
        <f t="shared" si="15"/>
        <v>エトフェンプロックス粉剤サンケイトレボン粉剤ＤＬ</v>
      </c>
      <c r="C542" s="58" t="s">
        <v>491</v>
      </c>
      <c r="D542" s="58" t="s">
        <v>492</v>
      </c>
      <c r="E542" s="58" t="s">
        <v>6465</v>
      </c>
      <c r="F542" s="58"/>
      <c r="G542" s="58" t="s">
        <v>108</v>
      </c>
    </row>
    <row r="543" spans="2:7" x14ac:dyDescent="0.2">
      <c r="B543" s="58" t="str">
        <f t="shared" si="15"/>
        <v>エトフェンプロックス粉剤トレボン粉剤ＤＬ</v>
      </c>
      <c r="C543" s="58" t="s">
        <v>491</v>
      </c>
      <c r="D543" s="58" t="s">
        <v>493</v>
      </c>
      <c r="E543" s="58" t="s">
        <v>6465</v>
      </c>
      <c r="F543" s="58"/>
      <c r="G543" s="58" t="s">
        <v>108</v>
      </c>
    </row>
    <row r="544" spans="2:7" x14ac:dyDescent="0.2">
      <c r="B544" s="58" t="str">
        <f t="shared" si="15"/>
        <v>エトフェンプロックス粉剤ホクサントレボン粉剤ＤＬ</v>
      </c>
      <c r="C544" s="58" t="s">
        <v>491</v>
      </c>
      <c r="D544" s="58" t="s">
        <v>494</v>
      </c>
      <c r="E544" s="58" t="s">
        <v>6465</v>
      </c>
      <c r="F544" s="58"/>
      <c r="G544" s="58" t="s">
        <v>108</v>
      </c>
    </row>
    <row r="545" spans="2:7" x14ac:dyDescent="0.2">
      <c r="B545" s="58" t="str">
        <f t="shared" si="15"/>
        <v>エトフェンプロックス油剤なげこみトレボン</v>
      </c>
      <c r="C545" s="58" t="s">
        <v>495</v>
      </c>
      <c r="D545" s="58" t="s">
        <v>496</v>
      </c>
      <c r="E545" s="58" t="s">
        <v>3171</v>
      </c>
      <c r="F545" s="58"/>
      <c r="G545" s="58" t="s">
        <v>114</v>
      </c>
    </row>
    <row r="546" spans="2:7" x14ac:dyDescent="0.2">
      <c r="B546" s="58" t="str">
        <f t="shared" si="15"/>
        <v>エトフェンプロックス粒剤クミアイトレボン粒剤</v>
      </c>
      <c r="C546" s="58" t="s">
        <v>497</v>
      </c>
      <c r="D546" s="58" t="s">
        <v>498</v>
      </c>
      <c r="E546" s="58" t="s">
        <v>3171</v>
      </c>
      <c r="F546" s="58"/>
      <c r="G546" s="58" t="s">
        <v>499</v>
      </c>
    </row>
    <row r="547" spans="2:7" x14ac:dyDescent="0.2">
      <c r="B547" s="58" t="str">
        <f t="shared" si="15"/>
        <v>エトフェンプロックス粒剤トレボン粒剤</v>
      </c>
      <c r="C547" s="58" t="s">
        <v>497</v>
      </c>
      <c r="D547" s="58" t="s">
        <v>500</v>
      </c>
      <c r="E547" s="58" t="s">
        <v>3171</v>
      </c>
      <c r="F547" s="58"/>
      <c r="G547" s="58" t="s">
        <v>92</v>
      </c>
    </row>
    <row r="548" spans="2:7" x14ac:dyDescent="0.2">
      <c r="B548" s="58" t="str">
        <f t="shared" si="15"/>
        <v>エトベンザニド水和剤アビシェムフロアブル</v>
      </c>
      <c r="C548" s="58" t="s">
        <v>501</v>
      </c>
      <c r="D548" s="58" t="s">
        <v>502</v>
      </c>
      <c r="E548" s="58" t="s">
        <v>3171</v>
      </c>
      <c r="F548" s="58"/>
      <c r="G548" s="58" t="s">
        <v>45</v>
      </c>
    </row>
    <row r="549" spans="2:7" x14ac:dyDescent="0.2">
      <c r="B549" s="58" t="str">
        <f t="shared" si="15"/>
        <v>エトベンザニド水和剤クミアイビームアプロードスタークル粉剤５ＤＬ</v>
      </c>
      <c r="C549" s="58" t="s">
        <v>501</v>
      </c>
      <c r="D549" s="58" t="s">
        <v>6992</v>
      </c>
      <c r="E549" s="58" t="s">
        <v>3171</v>
      </c>
      <c r="F549" s="58"/>
      <c r="G549" s="58" t="s">
        <v>45</v>
      </c>
    </row>
    <row r="550" spans="2:7" x14ac:dyDescent="0.2">
      <c r="B550" s="58" t="str">
        <f t="shared" si="15"/>
        <v>エマメクチン安息香酸塩・クロラントラニリプロ―ル水和剤ボリアムガンダム顆粒水和剤</v>
      </c>
      <c r="C550" s="58" t="s">
        <v>4373</v>
      </c>
      <c r="D550" s="58" t="s">
        <v>503</v>
      </c>
      <c r="E550" s="58" t="s">
        <v>3171</v>
      </c>
      <c r="F550" s="58"/>
      <c r="G550" s="58" t="s">
        <v>40</v>
      </c>
    </row>
    <row r="551" spans="2:7" x14ac:dyDescent="0.2">
      <c r="B551" s="58" t="str">
        <f t="shared" si="15"/>
        <v>エマメクチン安息香酸塩・チアメトキサム・ジフェノコナゾ―ル液剤ガ―ディ―ＡＬ</v>
      </c>
      <c r="C551" s="58" t="s">
        <v>4374</v>
      </c>
      <c r="D551" s="58" t="s">
        <v>4375</v>
      </c>
      <c r="E551" s="58" t="s">
        <v>3171</v>
      </c>
      <c r="F551" s="58"/>
      <c r="G551" s="58" t="s">
        <v>504</v>
      </c>
    </row>
    <row r="552" spans="2:7" x14ac:dyDescent="0.2">
      <c r="B552" s="58" t="str">
        <f t="shared" si="15"/>
        <v>エマメクチン安息香酸塩・チアメトキサム・ジフェノコナゾ―ル液剤カダンプラスＤＸ</v>
      </c>
      <c r="C552" s="58" t="s">
        <v>4374</v>
      </c>
      <c r="D552" s="58" t="s">
        <v>505</v>
      </c>
      <c r="E552" s="58" t="s">
        <v>3171</v>
      </c>
      <c r="F552" s="58"/>
      <c r="G552" s="58" t="s">
        <v>504</v>
      </c>
    </row>
    <row r="553" spans="2:7" x14ac:dyDescent="0.2">
      <c r="B553" s="58" t="str">
        <f t="shared" si="15"/>
        <v>エマメクチン安息香酸塩・チアメトキサム・ジフェノコナゾ―ル水溶剤ガ―ディ―ＳＧ</v>
      </c>
      <c r="C553" s="58" t="s">
        <v>4376</v>
      </c>
      <c r="D553" s="58" t="s">
        <v>4377</v>
      </c>
      <c r="E553" s="58" t="s">
        <v>3171</v>
      </c>
      <c r="F553" s="58"/>
      <c r="G553" s="58" t="s">
        <v>140</v>
      </c>
    </row>
    <row r="554" spans="2:7" x14ac:dyDescent="0.2">
      <c r="B554" s="58" t="str">
        <f t="shared" si="15"/>
        <v>エマメクチン安息香酸塩・チアメトキサム・ジフェノコナゾ―ル水溶剤花華やか　顆粒水溶剤</v>
      </c>
      <c r="C554" s="58" t="s">
        <v>4376</v>
      </c>
      <c r="D554" s="58" t="s">
        <v>506</v>
      </c>
      <c r="E554" s="58" t="s">
        <v>3171</v>
      </c>
      <c r="F554" s="58"/>
      <c r="G554" s="58" t="s">
        <v>140</v>
      </c>
    </row>
    <row r="555" spans="2:7" x14ac:dyDescent="0.2">
      <c r="B555" s="58" t="str">
        <f t="shared" si="15"/>
        <v>エマメクチン安息香酸塩・ルフェヌロン水和剤アファ―ムエクセラ顆粒水和剤</v>
      </c>
      <c r="C555" s="58" t="s">
        <v>507</v>
      </c>
      <c r="D555" s="58" t="s">
        <v>4378</v>
      </c>
      <c r="E555" s="58" t="s">
        <v>6465</v>
      </c>
      <c r="F555" s="58"/>
      <c r="G555" s="58" t="s">
        <v>58</v>
      </c>
    </row>
    <row r="556" spans="2:7" x14ac:dyDescent="0.2">
      <c r="B556" s="58" t="str">
        <f t="shared" si="15"/>
        <v>エマメクチン安息香酸塩液剤ショットワン・ツ―液剤</v>
      </c>
      <c r="C556" s="58" t="s">
        <v>508</v>
      </c>
      <c r="D556" s="58" t="s">
        <v>4379</v>
      </c>
      <c r="E556" s="58" t="s">
        <v>3171</v>
      </c>
      <c r="F556" s="58"/>
      <c r="G556" s="58" t="s">
        <v>40</v>
      </c>
    </row>
    <row r="557" spans="2:7" x14ac:dyDescent="0.2">
      <c r="B557" s="58" t="str">
        <f t="shared" si="15"/>
        <v>エマメクチン安息香酸塩液剤ショットワン液剤</v>
      </c>
      <c r="C557" s="58" t="s">
        <v>508</v>
      </c>
      <c r="D557" s="58" t="s">
        <v>3935</v>
      </c>
      <c r="E557" s="58" t="s">
        <v>3171</v>
      </c>
      <c r="F557" s="58" t="s">
        <v>123</v>
      </c>
      <c r="G557" s="58" t="s">
        <v>114</v>
      </c>
    </row>
    <row r="558" spans="2:7" x14ac:dyDescent="0.2">
      <c r="B558" s="58" t="str">
        <f t="shared" si="15"/>
        <v>エマメクチン安息香酸塩乳剤アファ―ム乳剤</v>
      </c>
      <c r="C558" s="58" t="s">
        <v>509</v>
      </c>
      <c r="D558" s="58" t="s">
        <v>4380</v>
      </c>
      <c r="E558" s="58" t="s">
        <v>6465</v>
      </c>
      <c r="F558" s="58"/>
      <c r="G558" s="58" t="s">
        <v>44</v>
      </c>
    </row>
    <row r="559" spans="2:7" x14ac:dyDescent="0.2">
      <c r="B559" s="58" t="str">
        <f t="shared" si="15"/>
        <v>オキサジアゾン・ブタクロ―ル乳剤デルカット乳剤</v>
      </c>
      <c r="C559" s="58" t="s">
        <v>4381</v>
      </c>
      <c r="D559" s="58" t="s">
        <v>512</v>
      </c>
      <c r="E559" s="58" t="s">
        <v>6465</v>
      </c>
      <c r="F559" s="58"/>
      <c r="G559" s="58" t="s">
        <v>214</v>
      </c>
    </row>
    <row r="560" spans="2:7" x14ac:dyDescent="0.2">
      <c r="B560" s="58" t="str">
        <f t="shared" si="15"/>
        <v>オキサジアゾン・ブタクロ―ル乳剤デルカット乳剤</v>
      </c>
      <c r="C560" s="58" t="s">
        <v>4381</v>
      </c>
      <c r="D560" s="61" t="s">
        <v>2976</v>
      </c>
      <c r="E560" s="58" t="s">
        <v>6465</v>
      </c>
      <c r="F560" s="58"/>
      <c r="G560" s="58" t="s">
        <v>214</v>
      </c>
    </row>
    <row r="561" spans="2:7" x14ac:dyDescent="0.2">
      <c r="B561" s="58" t="str">
        <f t="shared" si="15"/>
        <v>オキサジアゾン・ブタクロ―ル乳剤デルカット乳剤</v>
      </c>
      <c r="C561" s="58" t="s">
        <v>4381</v>
      </c>
      <c r="D561" s="61" t="s">
        <v>512</v>
      </c>
      <c r="E561" s="58" t="s">
        <v>6465</v>
      </c>
      <c r="F561" s="58"/>
      <c r="G561" s="58" t="s">
        <v>241</v>
      </c>
    </row>
    <row r="562" spans="2:7" x14ac:dyDescent="0.2">
      <c r="B562" s="58" t="str">
        <f t="shared" ref="B562:B587" si="16">C562&amp;D562</f>
        <v>オキサジアゾン・ブタクロ―ル乳剤デルカット乳剤</v>
      </c>
      <c r="C562" s="58" t="s">
        <v>4381</v>
      </c>
      <c r="D562" s="61" t="s">
        <v>512</v>
      </c>
      <c r="E562" s="58" t="s">
        <v>6465</v>
      </c>
      <c r="F562" s="58"/>
      <c r="G562" s="58" t="s">
        <v>241</v>
      </c>
    </row>
    <row r="563" spans="2:7" x14ac:dyDescent="0.2">
      <c r="B563" s="58" t="str">
        <f t="shared" si="16"/>
        <v>オキサジアルギル・ブロモブチド・ベンゾフェナップ水和剤パディクリンフロアブル</v>
      </c>
      <c r="C563" s="58" t="s">
        <v>513</v>
      </c>
      <c r="D563" s="58" t="s">
        <v>514</v>
      </c>
      <c r="E563" s="58" t="s">
        <v>6465</v>
      </c>
      <c r="F563" s="58"/>
      <c r="G563" s="58" t="s">
        <v>300</v>
      </c>
    </row>
    <row r="564" spans="2:7" x14ac:dyDescent="0.2">
      <c r="B564" s="58" t="str">
        <f t="shared" si="16"/>
        <v>オキサジアルギル・ブロモブチド・ベンゾフェナップ粒剤ホクサンパパ―ル１キロ粒剤</v>
      </c>
      <c r="C564" s="58" t="s">
        <v>515</v>
      </c>
      <c r="D564" s="58" t="s">
        <v>4382</v>
      </c>
      <c r="E564" s="58" t="s">
        <v>3171</v>
      </c>
      <c r="F564" s="58"/>
      <c r="G564" s="58" t="s">
        <v>108</v>
      </c>
    </row>
    <row r="565" spans="2:7" x14ac:dyDescent="0.2">
      <c r="B565" s="58" t="str">
        <f t="shared" si="16"/>
        <v>オキサジアルギル粒剤ホクサンキルクサ１キロ粒剤</v>
      </c>
      <c r="C565" s="58" t="s">
        <v>516</v>
      </c>
      <c r="D565" s="58" t="s">
        <v>517</v>
      </c>
      <c r="E565" s="58" t="s">
        <v>6465</v>
      </c>
      <c r="F565" s="58"/>
      <c r="G565" s="58" t="s">
        <v>108</v>
      </c>
    </row>
    <row r="566" spans="2:7" x14ac:dyDescent="0.2">
      <c r="B566" s="58" t="str">
        <f t="shared" si="16"/>
        <v>オキサジクロメホン・クロメプロップ・シメトリン・ベンスルフロンメチル粒剤ホクコ―キメワザ１キロ粒剤５１</v>
      </c>
      <c r="C566" s="58" t="s">
        <v>518</v>
      </c>
      <c r="D566" s="58" t="s">
        <v>4383</v>
      </c>
      <c r="E566" s="58" t="s">
        <v>3171</v>
      </c>
      <c r="F566" s="58"/>
      <c r="G566" s="58" t="s">
        <v>344</v>
      </c>
    </row>
    <row r="567" spans="2:7" x14ac:dyDescent="0.2">
      <c r="B567" s="58" t="str">
        <f t="shared" si="16"/>
        <v>オキサジクロメホン・クロメプロップ・ダイムロン・ブロモブチド・ベンスルフロンメチル粒剤ゴウワンＤＬジャンボ</v>
      </c>
      <c r="C567" s="58" t="s">
        <v>519</v>
      </c>
      <c r="D567" s="58" t="s">
        <v>520</v>
      </c>
      <c r="E567" s="58" t="s">
        <v>3171</v>
      </c>
      <c r="F567" s="58"/>
      <c r="G567" s="58" t="s">
        <v>521</v>
      </c>
    </row>
    <row r="568" spans="2:7" x14ac:dyDescent="0.2">
      <c r="B568" s="58" t="str">
        <f t="shared" si="16"/>
        <v>オキサジクロメホン・クロメプロップ・ピラゾスルフロンエチル粒剤トレディプラス１キロ粒剤</v>
      </c>
      <c r="C568" s="58" t="s">
        <v>522</v>
      </c>
      <c r="D568" s="58" t="s">
        <v>523</v>
      </c>
      <c r="E568" s="58" t="s">
        <v>6465</v>
      </c>
      <c r="F568" s="58"/>
      <c r="G568" s="58" t="s">
        <v>344</v>
      </c>
    </row>
    <row r="569" spans="2:7" x14ac:dyDescent="0.2">
      <c r="B569" s="58" t="str">
        <f t="shared" si="16"/>
        <v>オキサジクロメホン・クロメプロップ・ピラゾスルフロンエチル粒剤トレディプラスジャンボ</v>
      </c>
      <c r="C569" s="58" t="s">
        <v>522</v>
      </c>
      <c r="D569" s="58" t="s">
        <v>524</v>
      </c>
      <c r="E569" s="58" t="s">
        <v>6465</v>
      </c>
      <c r="F569" s="58"/>
      <c r="G569" s="58" t="s">
        <v>40</v>
      </c>
    </row>
    <row r="570" spans="2:7" x14ac:dyDescent="0.2">
      <c r="B570" s="58" t="str">
        <f t="shared" si="16"/>
        <v>オキサジクロメホン・クロメプロップ・ピリミノバックメチル・ベンスルフロンメチル剤デュポンパットフルエ―スＬジャンボ</v>
      </c>
      <c r="C570" s="58" t="s">
        <v>525</v>
      </c>
      <c r="D570" s="61" t="s">
        <v>4384</v>
      </c>
      <c r="E570" s="58" t="s">
        <v>3171</v>
      </c>
      <c r="F570" s="58"/>
      <c r="G570" s="58" t="s">
        <v>526</v>
      </c>
    </row>
    <row r="571" spans="2:7" x14ac:dyDescent="0.2">
      <c r="B571" s="58" t="str">
        <f t="shared" si="16"/>
        <v>オキサジクロメホン・クロメプロップ・ピリミノバックメチル・ベンスルフロンメチル剤デュポンパットフルエ―スジャンボ</v>
      </c>
      <c r="C571" s="58" t="s">
        <v>525</v>
      </c>
      <c r="D571" s="61" t="s">
        <v>4385</v>
      </c>
      <c r="E571" s="58" t="s">
        <v>3171</v>
      </c>
      <c r="F571" s="58"/>
      <c r="G571" s="58" t="s">
        <v>526</v>
      </c>
    </row>
    <row r="572" spans="2:7" x14ac:dyDescent="0.2">
      <c r="B572" s="58" t="str">
        <f t="shared" si="16"/>
        <v>オキサジクロメホン・クロメプロップ・ブロモブチド・ベンスルフロンメチル水和剤ゴウワンＬフロアブル</v>
      </c>
      <c r="C572" s="58" t="s">
        <v>527</v>
      </c>
      <c r="D572" s="58" t="s">
        <v>528</v>
      </c>
      <c r="E572" s="58" t="s">
        <v>6465</v>
      </c>
      <c r="F572" s="58"/>
      <c r="G572" s="58" t="s">
        <v>132</v>
      </c>
    </row>
    <row r="573" spans="2:7" x14ac:dyDescent="0.2">
      <c r="B573" s="58" t="str">
        <f t="shared" si="16"/>
        <v>オキサジクロメホン・クロメプロップ・ブロモブチド・ベンスルフロンメチル粒剤ゴウワン１キロ粒剤７５</v>
      </c>
      <c r="C573" s="58" t="s">
        <v>529</v>
      </c>
      <c r="D573" s="58" t="s">
        <v>530</v>
      </c>
      <c r="E573" s="58" t="s">
        <v>6465</v>
      </c>
      <c r="F573" s="58"/>
      <c r="G573" s="58" t="s">
        <v>344</v>
      </c>
    </row>
    <row r="574" spans="2:7" x14ac:dyDescent="0.2">
      <c r="B574" s="58" t="str">
        <f t="shared" si="16"/>
        <v>オキサジクロメホン・クロメプロップ・ブロモブチド・ベンスルフロンメチル粒剤ホ―ムランキングＬジャンボ</v>
      </c>
      <c r="C574" s="58" t="s">
        <v>529</v>
      </c>
      <c r="D574" s="61" t="s">
        <v>4386</v>
      </c>
      <c r="E574" s="58" t="s">
        <v>6465</v>
      </c>
      <c r="F574" s="58"/>
      <c r="G574" s="58" t="s">
        <v>132</v>
      </c>
    </row>
    <row r="575" spans="2:7" x14ac:dyDescent="0.2">
      <c r="B575" s="58" t="str">
        <f t="shared" si="16"/>
        <v>オキサジクロメホン・クロメプロップ・ベンスルフロンメチル粒剤ミスタ―ホ―ムラン１キロ粒剤５１</v>
      </c>
      <c r="C575" s="58" t="s">
        <v>6652</v>
      </c>
      <c r="D575" s="58" t="s">
        <v>4387</v>
      </c>
      <c r="E575" s="58" t="s">
        <v>6465</v>
      </c>
      <c r="F575" s="58"/>
      <c r="G575" s="58" t="s">
        <v>344</v>
      </c>
    </row>
    <row r="576" spans="2:7" x14ac:dyDescent="0.2">
      <c r="B576" s="58" t="str">
        <f t="shared" si="16"/>
        <v>オキサジクロメホン・クロメプロップ・ベンスルフロンメチル粒剤ミスタ―ホ―ムランＬジャンボ</v>
      </c>
      <c r="C576" s="58" t="s">
        <v>531</v>
      </c>
      <c r="D576" s="58" t="s">
        <v>4388</v>
      </c>
      <c r="E576" s="58" t="s">
        <v>6465</v>
      </c>
      <c r="F576" s="58"/>
      <c r="G576" s="58" t="s">
        <v>526</v>
      </c>
    </row>
    <row r="577" spans="2:7" x14ac:dyDescent="0.2">
      <c r="B577" s="58" t="str">
        <f t="shared" si="16"/>
        <v>オキサジクロメホン・ジメタメトリン・ピラゾスルフロンエチル・ベンゾビシクロン粒剤シリウスタ―ボ１キロ粒剤</v>
      </c>
      <c r="C577" s="58" t="s">
        <v>532</v>
      </c>
      <c r="D577" s="58" t="s">
        <v>4389</v>
      </c>
      <c r="E577" s="58" t="s">
        <v>6465</v>
      </c>
      <c r="F577" s="58"/>
      <c r="G577" s="58" t="s">
        <v>344</v>
      </c>
    </row>
    <row r="578" spans="2:7" x14ac:dyDescent="0.2">
      <c r="B578" s="58" t="str">
        <f t="shared" si="16"/>
        <v>オキサジクロメホン・テフリルトリオン水和剤ＪＡエ―ワンフロアブル</v>
      </c>
      <c r="C578" s="58" t="s">
        <v>534</v>
      </c>
      <c r="D578" s="58" t="s">
        <v>4390</v>
      </c>
      <c r="E578" s="58" t="s">
        <v>3171</v>
      </c>
      <c r="F578" s="58"/>
      <c r="G578" s="58" t="s">
        <v>132</v>
      </c>
    </row>
    <row r="579" spans="2:7" x14ac:dyDescent="0.2">
      <c r="B579" s="58" t="str">
        <f t="shared" si="16"/>
        <v>オキサジクロメホン・テフリルトリオン水和剤ホクコ―エ―ワンフロアブル</v>
      </c>
      <c r="C579" s="58" t="s">
        <v>534</v>
      </c>
      <c r="D579" s="58" t="s">
        <v>4391</v>
      </c>
      <c r="E579" s="58" t="s">
        <v>3171</v>
      </c>
      <c r="F579" s="58"/>
      <c r="G579" s="58" t="s">
        <v>132</v>
      </c>
    </row>
    <row r="580" spans="2:7" x14ac:dyDescent="0.2">
      <c r="B580" s="58" t="str">
        <f t="shared" si="16"/>
        <v>オキサジクロメホン・テフリルトリオン粒剤ＪＡエ―ワン１キロ粒剤</v>
      </c>
      <c r="C580" s="58" t="s">
        <v>535</v>
      </c>
      <c r="D580" s="58" t="s">
        <v>4392</v>
      </c>
      <c r="E580" s="58" t="s">
        <v>3171</v>
      </c>
      <c r="F580" s="58"/>
      <c r="G580" s="58" t="s">
        <v>344</v>
      </c>
    </row>
    <row r="581" spans="2:7" x14ac:dyDescent="0.2">
      <c r="B581" s="58" t="str">
        <f t="shared" si="16"/>
        <v>オキサジクロメホン・テフリルトリオン粒剤ＪＡエ―ワンジャンボ</v>
      </c>
      <c r="C581" s="58" t="s">
        <v>535</v>
      </c>
      <c r="D581" s="58" t="s">
        <v>4393</v>
      </c>
      <c r="E581" s="58" t="s">
        <v>3171</v>
      </c>
      <c r="F581" s="58"/>
      <c r="G581" s="58" t="s">
        <v>40</v>
      </c>
    </row>
    <row r="582" spans="2:7" x14ac:dyDescent="0.2">
      <c r="B582" s="58" t="str">
        <f t="shared" si="16"/>
        <v>オキサジクロメホン・テフリルトリオン粒剤ホクコ―エ―ワン１キロ粒剤</v>
      </c>
      <c r="C582" s="58" t="s">
        <v>535</v>
      </c>
      <c r="D582" s="58" t="s">
        <v>4394</v>
      </c>
      <c r="E582" s="58" t="s">
        <v>3171</v>
      </c>
      <c r="F582" s="58"/>
      <c r="G582" s="58" t="s">
        <v>344</v>
      </c>
    </row>
    <row r="583" spans="2:7" x14ac:dyDescent="0.2">
      <c r="B583" s="58" t="str">
        <f t="shared" si="16"/>
        <v>オキサジクロメホン・テフリルトリオン粒剤ホクコ―エ―ワンジャンボ</v>
      </c>
      <c r="C583" s="58" t="s">
        <v>535</v>
      </c>
      <c r="D583" s="58" t="s">
        <v>4395</v>
      </c>
      <c r="E583" s="58" t="s">
        <v>3171</v>
      </c>
      <c r="F583" s="58"/>
      <c r="G583" s="58" t="s">
        <v>40</v>
      </c>
    </row>
    <row r="584" spans="2:7" x14ac:dyDescent="0.2">
      <c r="B584" s="58" t="str">
        <f t="shared" si="16"/>
        <v>オキサジクロメホン・ピラクロニル・ピラゾスルフロンエチル・ベンゾビシクロン粒剤シリウスエグザ１キロ粒剤</v>
      </c>
      <c r="C584" s="58" t="s">
        <v>536</v>
      </c>
      <c r="D584" s="58" t="s">
        <v>537</v>
      </c>
      <c r="E584" s="58" t="s">
        <v>6465</v>
      </c>
      <c r="F584" s="58"/>
      <c r="G584" s="58" t="s">
        <v>263</v>
      </c>
    </row>
    <row r="585" spans="2:7" x14ac:dyDescent="0.2">
      <c r="B585" s="58" t="str">
        <f t="shared" si="16"/>
        <v>オキサジクロメホン・ピラクロニル・ピラゾスルフロンエチル・ベンゾビシクロン粒剤シリウスエグザジャンボ</v>
      </c>
      <c r="C585" s="58" t="s">
        <v>536</v>
      </c>
      <c r="D585" s="58" t="s">
        <v>538</v>
      </c>
      <c r="E585" s="58" t="s">
        <v>6465</v>
      </c>
      <c r="F585" s="58"/>
      <c r="G585" s="58" t="s">
        <v>80</v>
      </c>
    </row>
    <row r="586" spans="2:7" x14ac:dyDescent="0.2">
      <c r="B586" s="58" t="str">
        <f t="shared" si="16"/>
        <v>オキサジクロメホン・ピリミスルファン・ベンゾビシクロン剤ナギナタジャンボ</v>
      </c>
      <c r="C586" s="58" t="s">
        <v>2281</v>
      </c>
      <c r="D586" s="58" t="s">
        <v>2266</v>
      </c>
      <c r="E586" s="58" t="s">
        <v>3171</v>
      </c>
      <c r="F586" s="58"/>
      <c r="G586" s="58" t="s">
        <v>526</v>
      </c>
    </row>
    <row r="587" spans="2:7" x14ac:dyDescent="0.2">
      <c r="B587" s="58" t="str">
        <f t="shared" si="16"/>
        <v>オキサジクロメホン・ピリミスルファン・ベンゾビシクロン剤ナギナタ豆つぶ２５０</v>
      </c>
      <c r="C587" s="58" t="s">
        <v>2389</v>
      </c>
      <c r="D587" s="58" t="s">
        <v>2390</v>
      </c>
      <c r="E587" s="58" t="s">
        <v>6465</v>
      </c>
      <c r="F587" s="58"/>
      <c r="G587" s="60" t="s">
        <v>2391</v>
      </c>
    </row>
    <row r="588" spans="2:7" x14ac:dyDescent="0.2">
      <c r="B588" s="58" t="str">
        <f t="shared" ref="B588:B627" si="17">C588&amp;D588</f>
        <v>オキサジクロメホン・ピリミスルファン剤マイウェイジャンボ</v>
      </c>
      <c r="C588" s="58" t="s">
        <v>539</v>
      </c>
      <c r="D588" s="58" t="s">
        <v>540</v>
      </c>
      <c r="E588" s="58" t="s">
        <v>6465</v>
      </c>
      <c r="F588" s="58"/>
      <c r="G588" s="58" t="s">
        <v>541</v>
      </c>
    </row>
    <row r="589" spans="2:7" x14ac:dyDescent="0.2">
      <c r="B589" s="58" t="str">
        <f t="shared" si="17"/>
        <v>オキサジクロメホン・ピリミスルファン剤マイウェイ豆つぶ２５０</v>
      </c>
      <c r="C589" s="58" t="s">
        <v>539</v>
      </c>
      <c r="D589" s="58" t="s">
        <v>542</v>
      </c>
      <c r="E589" s="58" t="s">
        <v>6465</v>
      </c>
      <c r="F589" s="58"/>
      <c r="G589" s="58" t="s">
        <v>541</v>
      </c>
    </row>
    <row r="590" spans="2:7" x14ac:dyDescent="0.2">
      <c r="B590" s="58" t="str">
        <f t="shared" si="17"/>
        <v>オキサジクロメホン・ヨ―ドスルフロンメチルナトリウム塩水和剤ウィ―デンＷＤＧ</v>
      </c>
      <c r="C590" s="58" t="s">
        <v>4396</v>
      </c>
      <c r="D590" s="58" t="s">
        <v>4397</v>
      </c>
      <c r="E590" s="58" t="s">
        <v>6465</v>
      </c>
      <c r="F590" s="58"/>
      <c r="G590" s="58" t="s">
        <v>43</v>
      </c>
    </row>
    <row r="591" spans="2:7" x14ac:dyDescent="0.2">
      <c r="B591" s="58" t="str">
        <f t="shared" si="17"/>
        <v>オキサジクロメホン水和剤フルハウスフロアブル</v>
      </c>
      <c r="C591" s="58" t="s">
        <v>543</v>
      </c>
      <c r="D591" s="58" t="s">
        <v>544</v>
      </c>
      <c r="E591" s="58" t="s">
        <v>3171</v>
      </c>
      <c r="F591" s="58"/>
      <c r="G591" s="58" t="s">
        <v>43</v>
      </c>
    </row>
    <row r="592" spans="2:7" x14ac:dyDescent="0.2">
      <c r="B592" s="58" t="str">
        <f t="shared" si="17"/>
        <v>オキサジクロメホン水和剤ロングパワ―フロアブル</v>
      </c>
      <c r="C592" s="58" t="s">
        <v>543</v>
      </c>
      <c r="D592" s="58" t="s">
        <v>4398</v>
      </c>
      <c r="E592" s="58" t="s">
        <v>3171</v>
      </c>
      <c r="F592" s="58"/>
      <c r="G592" s="58" t="s">
        <v>43</v>
      </c>
    </row>
    <row r="593" spans="2:7" x14ac:dyDescent="0.2">
      <c r="B593" s="58" t="str">
        <f t="shared" si="17"/>
        <v>オキサミル粒剤バイデ―トＬ粒剤</v>
      </c>
      <c r="C593" s="58" t="s">
        <v>545</v>
      </c>
      <c r="D593" s="58" t="s">
        <v>4399</v>
      </c>
      <c r="E593" s="58" t="s">
        <v>6465</v>
      </c>
      <c r="F593" s="58" t="s">
        <v>123</v>
      </c>
      <c r="G593" s="58" t="s">
        <v>344</v>
      </c>
    </row>
    <row r="594" spans="2:7" x14ac:dyDescent="0.2">
      <c r="B594" s="58" t="str">
        <f t="shared" si="17"/>
        <v>オキサミル粒剤バイデ―トＬ粒剤</v>
      </c>
      <c r="C594" s="58" t="s">
        <v>545</v>
      </c>
      <c r="D594" s="58" t="s">
        <v>4399</v>
      </c>
      <c r="E594" s="58" t="s">
        <v>6465</v>
      </c>
      <c r="F594" s="58" t="s">
        <v>123</v>
      </c>
      <c r="G594" s="58" t="s">
        <v>344</v>
      </c>
    </row>
    <row r="595" spans="2:7" x14ac:dyDescent="0.2">
      <c r="B595" s="58" t="str">
        <f t="shared" si="17"/>
        <v>オキシテトラサイクリン・ストレプトマイシン・銅水和剤ホクサンバクテサイド水和剤</v>
      </c>
      <c r="C595" s="58" t="s">
        <v>2392</v>
      </c>
      <c r="D595" s="58" t="s">
        <v>2977</v>
      </c>
      <c r="E595" s="58" t="s">
        <v>3171</v>
      </c>
      <c r="F595" s="58"/>
      <c r="G595" s="58" t="s">
        <v>180</v>
      </c>
    </row>
    <row r="596" spans="2:7" x14ac:dyDescent="0.2">
      <c r="B596" s="58" t="str">
        <f t="shared" si="17"/>
        <v>オキシテトラサイクリン・ストレプトマイシン・銅水和剤ゾエティスバクテサイド水和剤</v>
      </c>
      <c r="C596" s="58" t="s">
        <v>546</v>
      </c>
      <c r="D596" s="58" t="s">
        <v>2272</v>
      </c>
      <c r="E596" s="58" t="s">
        <v>3171</v>
      </c>
      <c r="F596" s="58"/>
      <c r="G596" s="58" t="s">
        <v>180</v>
      </c>
    </row>
    <row r="597" spans="2:7" x14ac:dyDescent="0.2">
      <c r="B597" s="58" t="str">
        <f t="shared" si="17"/>
        <v>オキシテトラサイクリン・ストレプトマイシン水和剤アグリマイシン－１００</v>
      </c>
      <c r="C597" s="58" t="s">
        <v>547</v>
      </c>
      <c r="D597" s="58" t="s">
        <v>548</v>
      </c>
      <c r="E597" s="58" t="s">
        <v>3171</v>
      </c>
      <c r="F597" s="58"/>
      <c r="G597" s="58" t="s">
        <v>374</v>
      </c>
    </row>
    <row r="598" spans="2:7" x14ac:dyDescent="0.2">
      <c r="B598" s="58" t="str">
        <f t="shared" si="17"/>
        <v>オキシテトラサイクリン水和剤マイコシ―ルド</v>
      </c>
      <c r="C598" s="58" t="s">
        <v>549</v>
      </c>
      <c r="D598" s="58" t="s">
        <v>4400</v>
      </c>
      <c r="E598" s="58" t="s">
        <v>3171</v>
      </c>
      <c r="F598" s="58"/>
      <c r="G598" s="58" t="s">
        <v>283</v>
      </c>
    </row>
    <row r="599" spans="2:7" x14ac:dyDescent="0.2">
      <c r="B599" s="58" t="str">
        <f t="shared" si="17"/>
        <v>オキスポコナゾ―ルフマル酸塩・チウラム水和剤日農ライトアップフロアブル</v>
      </c>
      <c r="C599" s="58" t="s">
        <v>4401</v>
      </c>
      <c r="D599" s="58" t="s">
        <v>550</v>
      </c>
      <c r="E599" s="58" t="s">
        <v>3171</v>
      </c>
      <c r="F599" s="58"/>
      <c r="G599" s="58" t="s">
        <v>156</v>
      </c>
    </row>
    <row r="600" spans="2:7" x14ac:dyDescent="0.2">
      <c r="B600" s="58" t="str">
        <f t="shared" si="17"/>
        <v>オキスポコナゾ―ルフマル酸塩水和剤オ―シャインフロアブル</v>
      </c>
      <c r="C600" s="58" t="s">
        <v>4402</v>
      </c>
      <c r="D600" s="58" t="s">
        <v>4403</v>
      </c>
      <c r="E600" s="58" t="s">
        <v>6465</v>
      </c>
      <c r="F600" s="58"/>
      <c r="G600" s="58" t="s">
        <v>41</v>
      </c>
    </row>
    <row r="601" spans="2:7" x14ac:dyDescent="0.2">
      <c r="B601" s="58" t="str">
        <f t="shared" si="17"/>
        <v>オキスポコナゾ―ルフマル酸塩水和剤オ―シャイン水和剤</v>
      </c>
      <c r="C601" s="58" t="s">
        <v>4402</v>
      </c>
      <c r="D601" s="58" t="s">
        <v>4404</v>
      </c>
      <c r="E601" s="58" t="s">
        <v>6465</v>
      </c>
      <c r="F601" s="58"/>
      <c r="G601" s="58" t="s">
        <v>41</v>
      </c>
    </row>
    <row r="602" spans="2:7" x14ac:dyDescent="0.2">
      <c r="B602" s="58" t="str">
        <f t="shared" si="17"/>
        <v>オキソリニック酸・カスガマイシン水和剤カセット水和剤</v>
      </c>
      <c r="C602" s="58" t="s">
        <v>551</v>
      </c>
      <c r="D602" s="58" t="s">
        <v>552</v>
      </c>
      <c r="E602" s="58" t="s">
        <v>3171</v>
      </c>
      <c r="F602" s="58"/>
      <c r="G602" s="58" t="s">
        <v>126</v>
      </c>
    </row>
    <row r="603" spans="2:7" x14ac:dyDescent="0.2">
      <c r="B603" s="58" t="str">
        <f t="shared" si="17"/>
        <v>オキソリニック酸・ストレプトマイシン水和剤アグロスマテリ―ナ水和剤</v>
      </c>
      <c r="C603" s="58" t="s">
        <v>553</v>
      </c>
      <c r="D603" s="58" t="s">
        <v>4405</v>
      </c>
      <c r="E603" s="58" t="s">
        <v>6465</v>
      </c>
      <c r="F603" s="58"/>
      <c r="G603" s="58" t="s">
        <v>126</v>
      </c>
    </row>
    <row r="604" spans="2:7" x14ac:dyDescent="0.2">
      <c r="B604" s="58" t="str">
        <f t="shared" si="17"/>
        <v>オキソリニック酸・ストレプトマイシン水和剤明治マテリ―ナ水和剤</v>
      </c>
      <c r="C604" s="58" t="s">
        <v>553</v>
      </c>
      <c r="D604" s="58" t="s">
        <v>4406</v>
      </c>
      <c r="E604" s="58" t="s">
        <v>6465</v>
      </c>
      <c r="F604" s="58"/>
      <c r="G604" s="58" t="s">
        <v>126</v>
      </c>
    </row>
    <row r="605" spans="2:7" x14ac:dyDescent="0.2">
      <c r="B605" s="58" t="str">
        <f t="shared" si="17"/>
        <v>オキソリニック酸・ストレプトマイシン水和剤ナイスカップル</v>
      </c>
      <c r="C605" s="58" t="s">
        <v>553</v>
      </c>
      <c r="D605" s="58" t="s">
        <v>2264</v>
      </c>
      <c r="E605" s="58" t="s">
        <v>6465</v>
      </c>
      <c r="F605" s="58"/>
      <c r="G605" s="58" t="s">
        <v>126</v>
      </c>
    </row>
    <row r="606" spans="2:7" x14ac:dyDescent="0.2">
      <c r="B606" s="58" t="str">
        <f t="shared" si="17"/>
        <v>オキソリニック酸・トルクロホスメチル水和剤ソタ―ルＷＤＧ</v>
      </c>
      <c r="C606" s="58" t="s">
        <v>554</v>
      </c>
      <c r="D606" s="58" t="s">
        <v>4407</v>
      </c>
      <c r="E606" s="58" t="s">
        <v>3171</v>
      </c>
      <c r="F606" s="58"/>
      <c r="G606" s="58" t="s">
        <v>39</v>
      </c>
    </row>
    <row r="607" spans="2:7" x14ac:dyDescent="0.2">
      <c r="B607" s="58" t="str">
        <f t="shared" si="17"/>
        <v>オキソリニック酸・プロクロラズ水和剤住化スポルタックスタ―ナＳＥ</v>
      </c>
      <c r="C607" s="58" t="s">
        <v>555</v>
      </c>
      <c r="D607" s="58" t="s">
        <v>4408</v>
      </c>
      <c r="E607" s="58" t="s">
        <v>6465</v>
      </c>
      <c r="F607" s="58"/>
      <c r="G607" s="58" t="s">
        <v>41</v>
      </c>
    </row>
    <row r="608" spans="2:7" x14ac:dyDescent="0.2">
      <c r="B608" s="58" t="str">
        <f t="shared" si="17"/>
        <v>オキソリニック酸・プロクロラズ水和剤日産スポルタックスタ―ナＳＥ</v>
      </c>
      <c r="C608" s="58" t="s">
        <v>555</v>
      </c>
      <c r="D608" s="58" t="s">
        <v>4409</v>
      </c>
      <c r="E608" s="58" t="s">
        <v>6465</v>
      </c>
      <c r="F608" s="58"/>
      <c r="G608" s="58" t="s">
        <v>41</v>
      </c>
    </row>
    <row r="609" spans="2:7" x14ac:dyDescent="0.2">
      <c r="B609" s="58" t="str">
        <f t="shared" si="17"/>
        <v>オキソリニック酸・銅水和剤アグロステレオ水和剤</v>
      </c>
      <c r="C609" s="58" t="s">
        <v>556</v>
      </c>
      <c r="D609" s="58" t="s">
        <v>557</v>
      </c>
      <c r="E609" s="58" t="s">
        <v>6465</v>
      </c>
      <c r="F609" s="58"/>
      <c r="G609" s="58" t="s">
        <v>126</v>
      </c>
    </row>
    <row r="610" spans="2:7" x14ac:dyDescent="0.2">
      <c r="B610" s="58" t="str">
        <f t="shared" si="17"/>
        <v>オキソリニック酸・有機銅水和剤ナレ―ト水和剤</v>
      </c>
      <c r="C610" s="58" t="s">
        <v>558</v>
      </c>
      <c r="D610" s="58" t="s">
        <v>4410</v>
      </c>
      <c r="E610" s="58" t="s">
        <v>6465</v>
      </c>
      <c r="F610" s="58"/>
      <c r="G610" s="58" t="s">
        <v>126</v>
      </c>
    </row>
    <row r="611" spans="2:7" x14ac:dyDescent="0.2">
      <c r="B611" s="58" t="str">
        <f t="shared" si="17"/>
        <v>オキソリニック酸水和剤スタ―ナ水和剤</v>
      </c>
      <c r="C611" s="58" t="s">
        <v>559</v>
      </c>
      <c r="D611" s="58" t="s">
        <v>4411</v>
      </c>
      <c r="E611" s="58" t="s">
        <v>6465</v>
      </c>
      <c r="F611" s="58"/>
      <c r="G611" s="58" t="s">
        <v>41</v>
      </c>
    </row>
    <row r="612" spans="2:7" x14ac:dyDescent="0.2">
      <c r="B612" s="58" t="str">
        <f t="shared" si="17"/>
        <v>オキソリニック酸水和剤協友スタ―ナ水和剤</v>
      </c>
      <c r="C612" s="58" t="s">
        <v>559</v>
      </c>
      <c r="D612" s="58" t="s">
        <v>4412</v>
      </c>
      <c r="E612" s="58" t="s">
        <v>6465</v>
      </c>
      <c r="F612" s="58"/>
      <c r="G612" s="58" t="s">
        <v>41</v>
      </c>
    </row>
    <row r="613" spans="2:7" x14ac:dyDescent="0.2">
      <c r="B613" s="58" t="str">
        <f t="shared" si="17"/>
        <v>オキソリニック酸粉剤スタ―ナ粉剤ＤＬ</v>
      </c>
      <c r="C613" s="58" t="s">
        <v>560</v>
      </c>
      <c r="D613" s="58" t="s">
        <v>4413</v>
      </c>
      <c r="E613" s="58" t="s">
        <v>3171</v>
      </c>
      <c r="F613" s="58"/>
      <c r="G613" s="58" t="s">
        <v>44</v>
      </c>
    </row>
    <row r="614" spans="2:7" x14ac:dyDescent="0.2">
      <c r="B614" s="58" t="str">
        <f t="shared" si="17"/>
        <v>オキメラノルア剤オキメラコン</v>
      </c>
      <c r="C614" s="58" t="s">
        <v>561</v>
      </c>
      <c r="D614" s="58" t="s">
        <v>562</v>
      </c>
      <c r="E614" s="58" t="s">
        <v>3171</v>
      </c>
      <c r="F614" s="58"/>
      <c r="G614" s="58" t="s">
        <v>563</v>
      </c>
    </row>
    <row r="615" spans="2:7" x14ac:dyDescent="0.2">
      <c r="B615" s="58" t="str">
        <f t="shared" si="17"/>
        <v>オキメラノルア剤サンケイオキメラノコ―ル</v>
      </c>
      <c r="C615" s="58" t="s">
        <v>561</v>
      </c>
      <c r="D615" s="58" t="s">
        <v>4414</v>
      </c>
      <c r="E615" s="58" t="s">
        <v>3171</v>
      </c>
      <c r="F615" s="58"/>
      <c r="G615" s="58" t="s">
        <v>564</v>
      </c>
    </row>
    <row r="616" spans="2:7" x14ac:dyDescent="0.2">
      <c r="B616" s="58" t="str">
        <f t="shared" si="17"/>
        <v>オリサストロビン粒剤嵐箱粒剤</v>
      </c>
      <c r="C616" s="58" t="s">
        <v>565</v>
      </c>
      <c r="D616" s="58" t="s">
        <v>566</v>
      </c>
      <c r="E616" s="58" t="s">
        <v>3171</v>
      </c>
      <c r="F616" s="58"/>
      <c r="G616" s="58" t="s">
        <v>367</v>
      </c>
    </row>
    <row r="617" spans="2:7" x14ac:dyDescent="0.2">
      <c r="B617" s="58" t="str">
        <f t="shared" si="17"/>
        <v>オリサストロビン粒剤嵐粒剤</v>
      </c>
      <c r="C617" s="58" t="s">
        <v>565</v>
      </c>
      <c r="D617" s="58" t="s">
        <v>2978</v>
      </c>
      <c r="E617" s="58" t="s">
        <v>3171</v>
      </c>
      <c r="F617" s="58"/>
      <c r="G617" s="58" t="s">
        <v>77</v>
      </c>
    </row>
    <row r="618" spans="2:7" x14ac:dyDescent="0.2">
      <c r="B618" s="58" t="str">
        <f t="shared" si="17"/>
        <v>オリフルア・ト―トリルア・ピ―チフルア・ピリマルア剤コンフュ―ザ―ＭＭ</v>
      </c>
      <c r="C618" s="58" t="s">
        <v>4415</v>
      </c>
      <c r="D618" s="58" t="s">
        <v>4416</v>
      </c>
      <c r="E618" s="58" t="s">
        <v>3171</v>
      </c>
      <c r="F618" s="58"/>
      <c r="G618" s="58" t="s">
        <v>568</v>
      </c>
    </row>
    <row r="619" spans="2:7" x14ac:dyDescent="0.2">
      <c r="B619" s="58" t="str">
        <f t="shared" si="17"/>
        <v>オリフルア・ト―トリルア・ピ―チフルア剤コンフュ―ザ―Ｎ</v>
      </c>
      <c r="C619" s="58" t="s">
        <v>4417</v>
      </c>
      <c r="D619" s="58" t="s">
        <v>4418</v>
      </c>
      <c r="E619" s="58" t="s">
        <v>3171</v>
      </c>
      <c r="F619" s="58"/>
      <c r="G619" s="58" t="s">
        <v>570</v>
      </c>
    </row>
    <row r="620" spans="2:7" x14ac:dyDescent="0.2">
      <c r="B620" s="58" t="str">
        <f t="shared" si="17"/>
        <v>オリフルア・ト―トリルア・ピ―チフルア剤コンフュ―ザ―Ｒ</v>
      </c>
      <c r="C620" s="58" t="s">
        <v>4417</v>
      </c>
      <c r="D620" s="61" t="s">
        <v>4419</v>
      </c>
      <c r="E620" s="58" t="s">
        <v>3171</v>
      </c>
      <c r="F620" s="58"/>
      <c r="G620" s="58" t="s">
        <v>571</v>
      </c>
    </row>
    <row r="621" spans="2:7" x14ac:dyDescent="0.2">
      <c r="B621" s="58" t="str">
        <f t="shared" si="17"/>
        <v>オリフルア・ト―トリルア・ピ―チフルア剤コンフュ―ザ―Ｒ</v>
      </c>
      <c r="C621" s="58" t="s">
        <v>4417</v>
      </c>
      <c r="D621" s="58" t="s">
        <v>4419</v>
      </c>
      <c r="E621" s="58" t="s">
        <v>3171</v>
      </c>
      <c r="F621" s="58"/>
      <c r="G621" s="58" t="s">
        <v>572</v>
      </c>
    </row>
    <row r="622" spans="2:7" x14ac:dyDescent="0.2">
      <c r="B622" s="58" t="str">
        <f t="shared" si="17"/>
        <v>オリフルア剤ナシヒメコン</v>
      </c>
      <c r="C622" s="58" t="s">
        <v>573</v>
      </c>
      <c r="D622" s="58" t="s">
        <v>574</v>
      </c>
      <c r="E622" s="58" t="s">
        <v>3171</v>
      </c>
      <c r="F622" s="58"/>
      <c r="G622" s="58" t="s">
        <v>575</v>
      </c>
    </row>
    <row r="623" spans="2:7" x14ac:dyDescent="0.2">
      <c r="B623" s="58" t="str">
        <f t="shared" si="17"/>
        <v>オリフルア剤ラブストップヒメシン</v>
      </c>
      <c r="C623" s="58" t="s">
        <v>573</v>
      </c>
      <c r="D623" s="58" t="s">
        <v>576</v>
      </c>
      <c r="E623" s="58" t="s">
        <v>3171</v>
      </c>
      <c r="F623" s="58"/>
      <c r="G623" s="58" t="s">
        <v>241</v>
      </c>
    </row>
    <row r="624" spans="2:7" x14ac:dyDescent="0.2">
      <c r="B624" s="58" t="str">
        <f t="shared" si="17"/>
        <v>オレイン酸ナトリウム液剤オレ―ト液剤</v>
      </c>
      <c r="C624" s="58" t="s">
        <v>577</v>
      </c>
      <c r="D624" s="58" t="s">
        <v>4420</v>
      </c>
      <c r="E624" s="58" t="s">
        <v>3171</v>
      </c>
      <c r="F624" s="58"/>
      <c r="G624" s="58" t="s">
        <v>41</v>
      </c>
    </row>
    <row r="625" spans="2:7" x14ac:dyDescent="0.2">
      <c r="B625" s="58" t="str">
        <f t="shared" si="17"/>
        <v>オンシツツヤコバチ剤エンストリップ</v>
      </c>
      <c r="C625" s="58" t="s">
        <v>578</v>
      </c>
      <c r="D625" s="58" t="s">
        <v>579</v>
      </c>
      <c r="E625" s="58" t="s">
        <v>3171</v>
      </c>
      <c r="F625" s="58"/>
      <c r="G625" s="58" t="s">
        <v>4421</v>
      </c>
    </row>
    <row r="626" spans="2:7" x14ac:dyDescent="0.2">
      <c r="B626" s="58" t="str">
        <f t="shared" si="17"/>
        <v>オンシツツヤコバチ剤ツヤトップ</v>
      </c>
      <c r="C626" s="58" t="s">
        <v>578</v>
      </c>
      <c r="D626" s="58" t="s">
        <v>580</v>
      </c>
      <c r="E626" s="58" t="s">
        <v>3171</v>
      </c>
      <c r="F626" s="58"/>
      <c r="G626" s="58" t="s">
        <v>4421</v>
      </c>
    </row>
    <row r="627" spans="2:7" x14ac:dyDescent="0.2">
      <c r="B627" s="58" t="str">
        <f t="shared" si="17"/>
        <v>オンシツツヤコバチ剤ツヤトップ２５</v>
      </c>
      <c r="C627" s="58" t="s">
        <v>578</v>
      </c>
      <c r="D627" s="58" t="s">
        <v>581</v>
      </c>
      <c r="E627" s="58" t="s">
        <v>3171</v>
      </c>
      <c r="F627" s="58"/>
      <c r="G627" s="58" t="s">
        <v>4422</v>
      </c>
    </row>
    <row r="628" spans="2:7" x14ac:dyDescent="0.2">
      <c r="B628" s="58" t="str">
        <f t="shared" ref="B628:B660" si="18">C628&amp;D628</f>
        <v>オンシツツヤコバチ剤石原ツヤパラリ</v>
      </c>
      <c r="C628" s="58" t="s">
        <v>578</v>
      </c>
      <c r="D628" s="58" t="s">
        <v>582</v>
      </c>
      <c r="E628" s="58" t="s">
        <v>3171</v>
      </c>
      <c r="F628" s="58"/>
      <c r="G628" s="58" t="s">
        <v>4423</v>
      </c>
    </row>
    <row r="629" spans="2:7" x14ac:dyDescent="0.2">
      <c r="B629" s="58" t="str">
        <f t="shared" si="18"/>
        <v>カ―バム剤（散布）ＮＣＳ</v>
      </c>
      <c r="C629" s="58" t="s">
        <v>4424</v>
      </c>
      <c r="D629" s="58" t="s">
        <v>583</v>
      </c>
      <c r="E629" s="58" t="s">
        <v>6635</v>
      </c>
      <c r="F629" s="58" t="s">
        <v>2393</v>
      </c>
      <c r="G629" s="58" t="s">
        <v>56</v>
      </c>
    </row>
    <row r="630" spans="2:7" x14ac:dyDescent="0.2">
      <c r="B630" s="58" t="str">
        <f t="shared" si="18"/>
        <v>カ―バム剤（散布）ヤシマＮＣＳ</v>
      </c>
      <c r="C630" s="58" t="s">
        <v>6644</v>
      </c>
      <c r="D630" s="58" t="s">
        <v>584</v>
      </c>
      <c r="E630" s="58" t="s">
        <v>6635</v>
      </c>
      <c r="F630" s="58" t="s">
        <v>2393</v>
      </c>
      <c r="G630" s="58" t="s">
        <v>56</v>
      </c>
    </row>
    <row r="631" spans="2:7" x14ac:dyDescent="0.2">
      <c r="B631" s="58" t="str">
        <f t="shared" si="18"/>
        <v>カ―バム剤（散布）三洋ＮＣＳ</v>
      </c>
      <c r="C631" s="58" t="s">
        <v>4424</v>
      </c>
      <c r="D631" s="58" t="s">
        <v>585</v>
      </c>
      <c r="E631" s="58" t="s">
        <v>6635</v>
      </c>
      <c r="F631" s="58" t="s">
        <v>2393</v>
      </c>
      <c r="G631" s="58" t="s">
        <v>56</v>
      </c>
    </row>
    <row r="632" spans="2:7" x14ac:dyDescent="0.2">
      <c r="B632" s="58" t="str">
        <f t="shared" si="18"/>
        <v>カ―バム剤（土壌注入）ＮＣＳ</v>
      </c>
      <c r="C632" s="58" t="s">
        <v>4425</v>
      </c>
      <c r="D632" s="58" t="s">
        <v>583</v>
      </c>
      <c r="E632" s="58" t="s">
        <v>6465</v>
      </c>
      <c r="F632" s="58" t="s">
        <v>2394</v>
      </c>
      <c r="G632" s="58" t="s">
        <v>56</v>
      </c>
    </row>
    <row r="633" spans="2:7" x14ac:dyDescent="0.2">
      <c r="B633" s="58" t="str">
        <f t="shared" si="18"/>
        <v>カ―バム剤（土壌注入）ヤシマＮＣＳ</v>
      </c>
      <c r="C633" s="58" t="s">
        <v>4425</v>
      </c>
      <c r="D633" s="58" t="s">
        <v>584</v>
      </c>
      <c r="E633" s="58" t="s">
        <v>6465</v>
      </c>
      <c r="F633" s="58" t="s">
        <v>2394</v>
      </c>
      <c r="G633" s="58" t="s">
        <v>56</v>
      </c>
    </row>
    <row r="634" spans="2:7" x14ac:dyDescent="0.2">
      <c r="B634" s="58" t="str">
        <f t="shared" si="18"/>
        <v>カ―バム剤（土壌注入）三洋ＮＣＳ</v>
      </c>
      <c r="C634" s="58" t="s">
        <v>4425</v>
      </c>
      <c r="D634" s="58" t="s">
        <v>585</v>
      </c>
      <c r="E634" s="58" t="s">
        <v>6465</v>
      </c>
      <c r="F634" s="58" t="s">
        <v>2394</v>
      </c>
      <c r="G634" s="58" t="s">
        <v>56</v>
      </c>
    </row>
    <row r="635" spans="2:7" x14ac:dyDescent="0.2">
      <c r="B635" s="58" t="str">
        <f t="shared" si="18"/>
        <v>カスガマイシン・ＴＰＮ粉剤ホクコ―フタバロンＡ粉剤</v>
      </c>
      <c r="C635" s="58" t="s">
        <v>586</v>
      </c>
      <c r="D635" s="58" t="s">
        <v>4426</v>
      </c>
      <c r="E635" s="58" t="s">
        <v>6465</v>
      </c>
      <c r="F635" s="58"/>
      <c r="G635" s="58" t="s">
        <v>587</v>
      </c>
    </row>
    <row r="636" spans="2:7" x14ac:dyDescent="0.2">
      <c r="B636" s="58" t="str">
        <f t="shared" si="18"/>
        <v>カスガマイシン・トリシクラゾ―ル・バリダマイシン水和剤ダブルカットバリダフロアブル</v>
      </c>
      <c r="C636" s="58" t="s">
        <v>4427</v>
      </c>
      <c r="D636" s="58" t="s">
        <v>588</v>
      </c>
      <c r="E636" s="58" t="s">
        <v>6465</v>
      </c>
      <c r="F636" s="58"/>
      <c r="G636" s="58" t="s">
        <v>589</v>
      </c>
    </row>
    <row r="637" spans="2:7" x14ac:dyDescent="0.2">
      <c r="B637" s="58" t="str">
        <f t="shared" si="18"/>
        <v>カスガマイシン・トリシクラゾ―ル・バリダマイシン粉剤ダブルカットバリダ粉剤ＤＬ</v>
      </c>
      <c r="C637" s="58" t="s">
        <v>4428</v>
      </c>
      <c r="D637" s="58" t="s">
        <v>590</v>
      </c>
      <c r="E637" s="58" t="s">
        <v>6465</v>
      </c>
      <c r="F637" s="58"/>
      <c r="G637" s="58" t="s">
        <v>591</v>
      </c>
    </row>
    <row r="638" spans="2:7" x14ac:dyDescent="0.2">
      <c r="B638" s="58" t="str">
        <f t="shared" si="18"/>
        <v>カスガマイシン・トリシクラゾ―ル水和剤ダブルカットフロアブル</v>
      </c>
      <c r="C638" s="58" t="s">
        <v>4429</v>
      </c>
      <c r="D638" s="58" t="s">
        <v>592</v>
      </c>
      <c r="E638" s="58" t="s">
        <v>6465</v>
      </c>
      <c r="F638" s="58"/>
      <c r="G638" s="58" t="s">
        <v>589</v>
      </c>
    </row>
    <row r="639" spans="2:7" x14ac:dyDescent="0.2">
      <c r="B639" s="58" t="str">
        <f t="shared" si="18"/>
        <v>カスガマイシン・トリシクラゾ―ル粉剤ダブルカット粉剤３ＤＬ</v>
      </c>
      <c r="C639" s="58" t="s">
        <v>4430</v>
      </c>
      <c r="D639" s="58" t="s">
        <v>593</v>
      </c>
      <c r="E639" s="58" t="s">
        <v>6465</v>
      </c>
      <c r="F639" s="58"/>
      <c r="G639" s="58" t="s">
        <v>594</v>
      </c>
    </row>
    <row r="640" spans="2:7" x14ac:dyDescent="0.2">
      <c r="B640" s="58" t="str">
        <f t="shared" si="18"/>
        <v>カスガマイシン・バリダマイシン液剤ホクコ―カスミンバリダシン液剤</v>
      </c>
      <c r="C640" s="58" t="s">
        <v>595</v>
      </c>
      <c r="D640" s="58" t="s">
        <v>4431</v>
      </c>
      <c r="E640" s="58" t="s">
        <v>6465</v>
      </c>
      <c r="F640" s="58"/>
      <c r="G640" s="58" t="s">
        <v>379</v>
      </c>
    </row>
    <row r="641" spans="2:7" x14ac:dyDescent="0.2">
      <c r="B641" s="58" t="str">
        <f t="shared" si="18"/>
        <v>カスガマイシン・フサライド水和剤カスラブサイドゾル</v>
      </c>
      <c r="C641" s="58" t="s">
        <v>596</v>
      </c>
      <c r="D641" s="58" t="s">
        <v>597</v>
      </c>
      <c r="E641" s="58" t="s">
        <v>3171</v>
      </c>
      <c r="F641" s="58"/>
      <c r="G641" s="58" t="s">
        <v>589</v>
      </c>
    </row>
    <row r="642" spans="2:7" x14ac:dyDescent="0.2">
      <c r="B642" s="58" t="str">
        <f t="shared" si="18"/>
        <v>カスガマイシン・フサライド水和剤ホクコ―カスラブサイド水和剤</v>
      </c>
      <c r="C642" s="58" t="s">
        <v>596</v>
      </c>
      <c r="D642" s="61" t="s">
        <v>4432</v>
      </c>
      <c r="E642" s="58" t="s">
        <v>3171</v>
      </c>
      <c r="F642" s="58"/>
      <c r="G642" s="58" t="s">
        <v>80</v>
      </c>
    </row>
    <row r="643" spans="2:7" x14ac:dyDescent="0.2">
      <c r="B643" s="58" t="str">
        <f t="shared" si="18"/>
        <v>カスガマイシン・フサライド粉剤ホクコ―カスラブサイド粉剤３ＤＬ</v>
      </c>
      <c r="C643" s="58" t="s">
        <v>598</v>
      </c>
      <c r="D643" s="58" t="s">
        <v>4433</v>
      </c>
      <c r="E643" s="58" t="s">
        <v>3171</v>
      </c>
      <c r="F643" s="58"/>
      <c r="G643" s="58" t="s">
        <v>594</v>
      </c>
    </row>
    <row r="644" spans="2:7" x14ac:dyDescent="0.2">
      <c r="B644" s="58" t="str">
        <f t="shared" si="18"/>
        <v>カスガマイシン・銅水和剤カスミンボルド―</v>
      </c>
      <c r="C644" s="58" t="s">
        <v>599</v>
      </c>
      <c r="D644" s="58" t="s">
        <v>4434</v>
      </c>
      <c r="E644" s="58" t="s">
        <v>6465</v>
      </c>
      <c r="F644" s="58"/>
      <c r="G644" s="58" t="s">
        <v>600</v>
      </c>
    </row>
    <row r="645" spans="2:7" x14ac:dyDescent="0.2">
      <c r="B645" s="58" t="str">
        <f t="shared" si="18"/>
        <v>カスガマイシン・銅水和剤カッパ―シン水和剤</v>
      </c>
      <c r="C645" s="58" t="s">
        <v>599</v>
      </c>
      <c r="D645" s="58" t="s">
        <v>4435</v>
      </c>
      <c r="E645" s="58" t="s">
        <v>6465</v>
      </c>
      <c r="F645" s="58"/>
      <c r="G645" s="58" t="s">
        <v>600</v>
      </c>
    </row>
    <row r="646" spans="2:7" x14ac:dyDescent="0.2">
      <c r="B646" s="58" t="str">
        <f t="shared" si="18"/>
        <v>カスガマイシン・銅水和剤ホ―プスタ―</v>
      </c>
      <c r="C646" s="58" t="s">
        <v>599</v>
      </c>
      <c r="D646" s="58" t="s">
        <v>4436</v>
      </c>
      <c r="E646" s="58" t="s">
        <v>6465</v>
      </c>
      <c r="F646" s="58"/>
      <c r="G646" s="58" t="s">
        <v>600</v>
      </c>
    </row>
    <row r="647" spans="2:7" x14ac:dyDescent="0.2">
      <c r="B647" s="58" t="str">
        <f t="shared" si="18"/>
        <v>カスガマイシン液剤ホクコ―カスミン液剤</v>
      </c>
      <c r="C647" s="58" t="s">
        <v>601</v>
      </c>
      <c r="D647" s="58" t="s">
        <v>4437</v>
      </c>
      <c r="E647" s="58" t="s">
        <v>3171</v>
      </c>
      <c r="F647" s="58"/>
      <c r="G647" s="58" t="s">
        <v>379</v>
      </c>
    </row>
    <row r="648" spans="2:7" x14ac:dyDescent="0.2">
      <c r="B648" s="58" t="str">
        <f t="shared" si="18"/>
        <v>カスガマイシン水溶剤カスミンＡ水和剤</v>
      </c>
      <c r="C648" s="58" t="s">
        <v>602</v>
      </c>
      <c r="D648" s="58" t="s">
        <v>603</v>
      </c>
      <c r="E648" s="58" t="s">
        <v>6465</v>
      </c>
      <c r="F648" s="58"/>
      <c r="G648" s="58" t="s">
        <v>604</v>
      </c>
    </row>
    <row r="649" spans="2:7" x14ac:dyDescent="0.2">
      <c r="B649" s="58" t="str">
        <f t="shared" si="18"/>
        <v>カスガマイシン粉剤カスミン粉剤３０</v>
      </c>
      <c r="C649" s="58" t="s">
        <v>605</v>
      </c>
      <c r="D649" s="58" t="s">
        <v>606</v>
      </c>
      <c r="E649" s="58" t="s">
        <v>3171</v>
      </c>
      <c r="F649" s="58"/>
      <c r="G649" s="58" t="s">
        <v>594</v>
      </c>
    </row>
    <row r="650" spans="2:7" x14ac:dyDescent="0.2">
      <c r="B650" s="58" t="str">
        <f t="shared" si="18"/>
        <v>カスガマイシン粒剤カスミン粒剤</v>
      </c>
      <c r="C650" s="58" t="s">
        <v>607</v>
      </c>
      <c r="D650" s="58" t="s">
        <v>608</v>
      </c>
      <c r="E650" s="58" t="s">
        <v>3171</v>
      </c>
      <c r="F650" s="58"/>
      <c r="G650" s="58" t="s">
        <v>379</v>
      </c>
    </row>
    <row r="651" spans="2:7" x14ac:dyDescent="0.2">
      <c r="B651" s="58" t="str">
        <f t="shared" si="18"/>
        <v>カズサホスマイクロカプセル剤ラグビ―ＭＣ粒剤</v>
      </c>
      <c r="C651" s="58" t="s">
        <v>609</v>
      </c>
      <c r="D651" s="58" t="s">
        <v>4438</v>
      </c>
      <c r="E651" s="58" t="s">
        <v>3171</v>
      </c>
      <c r="F651" s="58"/>
      <c r="G651" s="58" t="s">
        <v>57</v>
      </c>
    </row>
    <row r="652" spans="2:7" x14ac:dyDescent="0.2">
      <c r="B652" s="58" t="str">
        <f t="shared" si="18"/>
        <v>カズサホスマイクロカプセル剤石原ラグビ―ＭＣ粒剤</v>
      </c>
      <c r="C652" s="58" t="s">
        <v>609</v>
      </c>
      <c r="D652" s="58" t="s">
        <v>4439</v>
      </c>
      <c r="E652" s="58" t="s">
        <v>3171</v>
      </c>
      <c r="F652" s="58"/>
      <c r="G652" s="58" t="s">
        <v>57</v>
      </c>
    </row>
    <row r="653" spans="2:7" x14ac:dyDescent="0.2">
      <c r="B653" s="58" t="str">
        <f t="shared" si="18"/>
        <v>カフェンストロ―ル・カルフェントラゾンエチル・フルセトスルフロン・ベンゾビシクロン粒剤フルイニングジャンボ</v>
      </c>
      <c r="C653" s="58" t="s">
        <v>4440</v>
      </c>
      <c r="D653" s="58" t="s">
        <v>612</v>
      </c>
      <c r="E653" s="58" t="s">
        <v>6465</v>
      </c>
      <c r="F653" s="58"/>
      <c r="G653" s="58" t="s">
        <v>611</v>
      </c>
    </row>
    <row r="654" spans="2:7" x14ac:dyDescent="0.2">
      <c r="B654" s="58" t="str">
        <f t="shared" si="18"/>
        <v>カフェンストロ―ル・カルフェントラゾンエチル・フルセトスルフロン・ベンゾビシクロン粒剤フルイニングスカイ５００グラム粒剤</v>
      </c>
      <c r="C654" s="58" t="s">
        <v>4440</v>
      </c>
      <c r="D654" s="58" t="s">
        <v>613</v>
      </c>
      <c r="E654" s="58" t="s">
        <v>6465</v>
      </c>
      <c r="F654" s="58"/>
      <c r="G654" s="58" t="s">
        <v>611</v>
      </c>
    </row>
    <row r="655" spans="2:7" x14ac:dyDescent="0.2">
      <c r="B655" s="58" t="str">
        <f t="shared" si="18"/>
        <v>カフェンストロ―ル・シクロスルファムロン・ダイムロン・ベンゾビシクロン粒剤サスケ－ラジカルジャンボ</v>
      </c>
      <c r="C655" s="58" t="s">
        <v>4441</v>
      </c>
      <c r="D655" s="58" t="s">
        <v>614</v>
      </c>
      <c r="E655" s="58" t="s">
        <v>3171</v>
      </c>
      <c r="F655" s="58"/>
      <c r="G655" s="58" t="s">
        <v>615</v>
      </c>
    </row>
    <row r="656" spans="2:7" x14ac:dyDescent="0.2">
      <c r="B656" s="58" t="str">
        <f t="shared" si="18"/>
        <v>カフェンストロ―ル・シクロスルファムロン・ダイムロン粒剤ネビロス－ラジカルジャンボ</v>
      </c>
      <c r="C656" s="58" t="s">
        <v>4442</v>
      </c>
      <c r="D656" s="58" t="s">
        <v>616</v>
      </c>
      <c r="E656" s="58" t="s">
        <v>3171</v>
      </c>
      <c r="F656" s="58"/>
      <c r="G656" s="58" t="s">
        <v>39</v>
      </c>
    </row>
    <row r="657" spans="2:7" x14ac:dyDescent="0.2">
      <c r="B657" s="58" t="str">
        <f t="shared" si="18"/>
        <v>カフェンストロ―ル・シハロホップブチル・ダイムロン・ベンスルフロンメチル水和剤ＤＡＳジョイスタ―Ｌフロアブル</v>
      </c>
      <c r="C657" s="58" t="s">
        <v>4443</v>
      </c>
      <c r="D657" s="61" t="s">
        <v>4444</v>
      </c>
      <c r="E657" s="58" t="s">
        <v>3171</v>
      </c>
      <c r="F657" s="58"/>
      <c r="G657" s="58" t="s">
        <v>611</v>
      </c>
    </row>
    <row r="658" spans="2:7" x14ac:dyDescent="0.2">
      <c r="B658" s="58" t="str">
        <f t="shared" si="18"/>
        <v>カフェンストロ―ル・ジメタメトリン・ダイムロン・ベンゾビシクロン粒剤キクトモ１キロ粒剤</v>
      </c>
      <c r="C658" s="58" t="s">
        <v>4445</v>
      </c>
      <c r="D658" s="58" t="s">
        <v>2292</v>
      </c>
      <c r="E658" s="58" t="s">
        <v>3171</v>
      </c>
      <c r="F658" s="58"/>
      <c r="G658" s="58" t="s">
        <v>57</v>
      </c>
    </row>
    <row r="659" spans="2:7" x14ac:dyDescent="0.2">
      <c r="B659" s="58" t="str">
        <f t="shared" si="18"/>
        <v>カフェンストロ―ル・ジメタメトリン・ダイムロン・ベンゾビシクロン粒剤ＳＤＳキクトモ１キロ粒剤</v>
      </c>
      <c r="C659" s="58" t="s">
        <v>4445</v>
      </c>
      <c r="D659" s="58" t="s">
        <v>2395</v>
      </c>
      <c r="E659" s="58" t="s">
        <v>3171</v>
      </c>
      <c r="F659" s="58"/>
      <c r="G659" s="60" t="s">
        <v>2355</v>
      </c>
    </row>
    <row r="660" spans="2:7" x14ac:dyDescent="0.2">
      <c r="B660" s="58" t="str">
        <f t="shared" si="18"/>
        <v>カフェンストロ―ル・ダイムロン・ハロスルフロンメチル・ベンゾビシクロン水和剤ＳＤＳオ―クスフロアブル</v>
      </c>
      <c r="C660" s="58" t="s">
        <v>4446</v>
      </c>
      <c r="D660" s="58" t="s">
        <v>4447</v>
      </c>
      <c r="E660" s="58" t="s">
        <v>6465</v>
      </c>
      <c r="F660" s="58"/>
      <c r="G660" s="58" t="s">
        <v>156</v>
      </c>
    </row>
    <row r="661" spans="2:7" x14ac:dyDescent="0.2">
      <c r="B661" s="58" t="str">
        <f t="shared" ref="B661:B679" si="19">C661&amp;D661</f>
        <v>カフェンストロ―ル・ダイムロン・ハロスルフロンメチル・ベンゾビシクロン粒剤ＳＤＳオ―クス１キロ粒剤</v>
      </c>
      <c r="C661" s="58" t="s">
        <v>4448</v>
      </c>
      <c r="D661" s="58" t="s">
        <v>4449</v>
      </c>
      <c r="E661" s="58" t="s">
        <v>6465</v>
      </c>
      <c r="F661" s="58"/>
      <c r="G661" s="58" t="s">
        <v>57</v>
      </c>
    </row>
    <row r="662" spans="2:7" x14ac:dyDescent="0.2">
      <c r="B662" s="58" t="str">
        <f t="shared" si="19"/>
        <v>カフェンストロ―ル・ダイムロン・ハロスルフロンメチル・ベンゾビシクロン粒剤ＳＤＳオ―クスジャンボ</v>
      </c>
      <c r="C662" s="58" t="s">
        <v>4448</v>
      </c>
      <c r="D662" s="58" t="s">
        <v>4450</v>
      </c>
      <c r="E662" s="58" t="s">
        <v>6465</v>
      </c>
      <c r="F662" s="58"/>
      <c r="G662" s="58" t="s">
        <v>126</v>
      </c>
    </row>
    <row r="663" spans="2:7" x14ac:dyDescent="0.2">
      <c r="B663" s="58" t="str">
        <f t="shared" si="19"/>
        <v>カフェンストロ―ル・ダイムロン・ブロモブチド・ベンスルフロンメチル粒剤ラクダ―プロ１キロ粒剤７５</v>
      </c>
      <c r="C663" s="58" t="s">
        <v>4451</v>
      </c>
      <c r="D663" s="58" t="s">
        <v>4452</v>
      </c>
      <c r="E663" s="58" t="s">
        <v>6465</v>
      </c>
      <c r="F663" s="58"/>
      <c r="G663" s="58" t="s">
        <v>57</v>
      </c>
    </row>
    <row r="664" spans="2:7" x14ac:dyDescent="0.2">
      <c r="B664" s="58" t="str">
        <f t="shared" si="19"/>
        <v>カフェンストロ―ル・ダイムロン・ベンスルフロンメチル・ベンゾビシクロン水和剤ＭＩＣシロノックＨフロアブル</v>
      </c>
      <c r="C664" s="58" t="s">
        <v>4453</v>
      </c>
      <c r="D664" s="58" t="s">
        <v>618</v>
      </c>
      <c r="E664" s="58" t="s">
        <v>3171</v>
      </c>
      <c r="F664" s="58"/>
      <c r="G664" s="58" t="s">
        <v>617</v>
      </c>
    </row>
    <row r="665" spans="2:7" x14ac:dyDescent="0.2">
      <c r="B665" s="58" t="str">
        <f t="shared" si="19"/>
        <v>カフェンストロ―ル・ダイムロン・ベンスルフロンメチル・ベンゾビシクロン水和剤ＳＤＳシロノックＬフロアブル</v>
      </c>
      <c r="C665" s="58" t="s">
        <v>4453</v>
      </c>
      <c r="D665" s="58" t="s">
        <v>619</v>
      </c>
      <c r="E665" s="58" t="s">
        <v>3171</v>
      </c>
      <c r="F665" s="58"/>
      <c r="G665" s="58" t="s">
        <v>617</v>
      </c>
    </row>
    <row r="666" spans="2:7" x14ac:dyDescent="0.2">
      <c r="B666" s="58" t="str">
        <f t="shared" si="19"/>
        <v>カフェンストロ―ル・ダイムロン・ベンスルフロンメチル・ベンゾビシクロン粒剤ＭＩＣシロノックＬジャンボ</v>
      </c>
      <c r="C666" s="58" t="s">
        <v>4454</v>
      </c>
      <c r="D666" s="58" t="s">
        <v>621</v>
      </c>
      <c r="E666" s="58" t="s">
        <v>3171</v>
      </c>
      <c r="F666" s="58"/>
      <c r="G666" s="58" t="s">
        <v>620</v>
      </c>
    </row>
    <row r="667" spans="2:7" x14ac:dyDescent="0.2">
      <c r="B667" s="58" t="str">
        <f t="shared" si="19"/>
        <v>カフェンストロ―ル・ダイムロン・ベンスルフロンメチル・ベンゾビシクロン粒剤ＳＤＳシロノック１キロ粒剤５１</v>
      </c>
      <c r="C667" s="58" t="s">
        <v>6651</v>
      </c>
      <c r="D667" s="58" t="s">
        <v>622</v>
      </c>
      <c r="E667" s="58" t="s">
        <v>3171</v>
      </c>
      <c r="F667" s="58"/>
      <c r="G667" s="58" t="s">
        <v>57</v>
      </c>
    </row>
    <row r="668" spans="2:7" x14ac:dyDescent="0.2">
      <c r="B668" s="58" t="str">
        <f t="shared" si="19"/>
        <v>カフェンストロ―ル・ダイムロン・ベンスルフロンメチル・ベンゾビシクロン粒剤ＳＤＳシロノックＬジャンボ</v>
      </c>
      <c r="C668" s="58" t="s">
        <v>4454</v>
      </c>
      <c r="D668" s="58" t="s">
        <v>623</v>
      </c>
      <c r="E668" s="58" t="s">
        <v>3171</v>
      </c>
      <c r="F668" s="58"/>
      <c r="G668" s="58" t="s">
        <v>620</v>
      </c>
    </row>
    <row r="669" spans="2:7" x14ac:dyDescent="0.2">
      <c r="B669" s="58" t="str">
        <f t="shared" si="19"/>
        <v>カフェンストロ―ル・ダイムロン・ベンスルフロンメチル粒剤ＭＩＣクサトリエ―スＨジャンボ</v>
      </c>
      <c r="C669" s="58" t="s">
        <v>4455</v>
      </c>
      <c r="D669" s="58" t="s">
        <v>4456</v>
      </c>
      <c r="E669" s="58" t="s">
        <v>3171</v>
      </c>
      <c r="F669" s="58"/>
      <c r="G669" s="58" t="s">
        <v>367</v>
      </c>
    </row>
    <row r="670" spans="2:7" x14ac:dyDescent="0.2">
      <c r="B670" s="58" t="str">
        <f t="shared" si="19"/>
        <v>カフェンストロ―ル・ダイムロン・ベンスルフロンメチル粒剤ＭＩＣクサトリエ―スＬジャンボ</v>
      </c>
      <c r="C670" s="58" t="s">
        <v>4455</v>
      </c>
      <c r="D670" s="58" t="s">
        <v>4457</v>
      </c>
      <c r="E670" s="58" t="s">
        <v>3171</v>
      </c>
      <c r="F670" s="58"/>
      <c r="G670" s="58" t="s">
        <v>367</v>
      </c>
    </row>
    <row r="671" spans="2:7" x14ac:dyDescent="0.2">
      <c r="B671" s="58" t="str">
        <f t="shared" si="19"/>
        <v>カフェンストロ―ル・ダイムロン・ベンスルフロンメチル粒剤クサトリエ―スＬジャンボ</v>
      </c>
      <c r="C671" s="58" t="s">
        <v>4455</v>
      </c>
      <c r="D671" s="58" t="s">
        <v>4458</v>
      </c>
      <c r="E671" s="58" t="s">
        <v>3171</v>
      </c>
      <c r="F671" s="58"/>
      <c r="G671" s="58" t="s">
        <v>367</v>
      </c>
    </row>
    <row r="672" spans="2:7" x14ac:dyDescent="0.2">
      <c r="B672" s="58" t="str">
        <f t="shared" si="19"/>
        <v>カフェンストロ―ル・ダイムロン・ベンスルフロンメチル粒剤クサトリエ―ス粒剤１７</v>
      </c>
      <c r="C672" s="58" t="s">
        <v>4455</v>
      </c>
      <c r="D672" s="58" t="s">
        <v>4459</v>
      </c>
      <c r="E672" s="58" t="s">
        <v>3171</v>
      </c>
      <c r="F672" s="58"/>
      <c r="G672" s="58" t="s">
        <v>44</v>
      </c>
    </row>
    <row r="673" spans="2:7" x14ac:dyDescent="0.2">
      <c r="B673" s="58" t="str">
        <f t="shared" si="19"/>
        <v>カフェンストロ―ル・ダイムロン・ベンスルフロンメチル粒剤永光ウィ―ドレス粒剤１７</v>
      </c>
      <c r="C673" s="58" t="s">
        <v>4455</v>
      </c>
      <c r="D673" s="58" t="s">
        <v>4460</v>
      </c>
      <c r="E673" s="58" t="s">
        <v>3171</v>
      </c>
      <c r="F673" s="58"/>
      <c r="G673" s="58" t="s">
        <v>44</v>
      </c>
    </row>
    <row r="674" spans="2:7" x14ac:dyDescent="0.2">
      <c r="B674" s="58" t="str">
        <f t="shared" si="19"/>
        <v>カフェンストロ―ル・ダイムロン・ベンスルフロンメチル粒剤永光クサトリエ―スＬジャンボ</v>
      </c>
      <c r="C674" s="58" t="s">
        <v>4455</v>
      </c>
      <c r="D674" s="58" t="s">
        <v>4461</v>
      </c>
      <c r="E674" s="58" t="s">
        <v>3171</v>
      </c>
      <c r="F674" s="58"/>
      <c r="G674" s="58" t="s">
        <v>367</v>
      </c>
    </row>
    <row r="675" spans="2:7" x14ac:dyDescent="0.2">
      <c r="B675" s="58" t="str">
        <f t="shared" si="19"/>
        <v>カフェンストロ―ル・ダイムロン・メタゾスルフロン粒剤ＳＤＳ月光１キロ粒剤</v>
      </c>
      <c r="C675" s="58" t="s">
        <v>4462</v>
      </c>
      <c r="D675" s="58" t="s">
        <v>625</v>
      </c>
      <c r="E675" s="58" t="s">
        <v>3171</v>
      </c>
      <c r="F675" s="58"/>
      <c r="G675" s="58" t="s">
        <v>57</v>
      </c>
    </row>
    <row r="676" spans="2:7" x14ac:dyDescent="0.2">
      <c r="B676" s="58" t="str">
        <f t="shared" si="19"/>
        <v>カフェンストロ―ル・ハロスルフロンメチル水和剤サンシ―ルド水和剤</v>
      </c>
      <c r="C676" s="58" t="s">
        <v>4463</v>
      </c>
      <c r="D676" s="58" t="s">
        <v>4464</v>
      </c>
      <c r="E676" s="58" t="s">
        <v>3171</v>
      </c>
      <c r="F676" s="58"/>
      <c r="G676" s="58" t="s">
        <v>56</v>
      </c>
    </row>
    <row r="677" spans="2:7" x14ac:dyDescent="0.2">
      <c r="B677" s="58" t="str">
        <f t="shared" si="19"/>
        <v>カフェンストロ―ル・ピラゾレ―ト・ブロモブチド粒剤ナイスショットジャンボ</v>
      </c>
      <c r="C677" s="58" t="s">
        <v>4465</v>
      </c>
      <c r="D677" s="58" t="s">
        <v>626</v>
      </c>
      <c r="E677" s="58" t="s">
        <v>3171</v>
      </c>
      <c r="F677" s="58"/>
      <c r="G677" s="58" t="s">
        <v>611</v>
      </c>
    </row>
    <row r="678" spans="2:7" x14ac:dyDescent="0.2">
      <c r="B678" s="58" t="str">
        <f t="shared" si="19"/>
        <v>カフェンストロ―ル・ベンスルフロンメチル・ベンゾビシクロン剤ＳＤＳテラガ―ド２５０グラム</v>
      </c>
      <c r="C678" s="58" t="s">
        <v>4466</v>
      </c>
      <c r="D678" s="58" t="s">
        <v>4467</v>
      </c>
      <c r="E678" s="58" t="s">
        <v>3171</v>
      </c>
      <c r="F678" s="58"/>
      <c r="G678" s="58" t="s">
        <v>241</v>
      </c>
    </row>
    <row r="679" spans="2:7" x14ac:dyDescent="0.2">
      <c r="B679" s="58" t="str">
        <f t="shared" si="19"/>
        <v>カフェンストロ―ル・ベンスルフロンメチル・ベンゾビシクロン剤ＳＤＳテラガ―ドジャンボ</v>
      </c>
      <c r="C679" s="58" t="s">
        <v>4466</v>
      </c>
      <c r="D679" s="58" t="s">
        <v>4468</v>
      </c>
      <c r="E679" s="58" t="s">
        <v>3171</v>
      </c>
      <c r="F679" s="58"/>
      <c r="G679" s="58" t="s">
        <v>241</v>
      </c>
    </row>
    <row r="680" spans="2:7" x14ac:dyDescent="0.2">
      <c r="B680" s="58" t="str">
        <f t="shared" ref="B680:B697" si="20">C680&amp;D680</f>
        <v>カフェンストロ―ル・ベンスルフロンメチル・ベンゾビシクロン水和剤ＳＤＳテラガ―ドフロアブル</v>
      </c>
      <c r="C680" s="58" t="s">
        <v>4469</v>
      </c>
      <c r="D680" s="58" t="s">
        <v>4470</v>
      </c>
      <c r="E680" s="58" t="s">
        <v>6465</v>
      </c>
      <c r="F680" s="58"/>
      <c r="G680" s="58" t="s">
        <v>176</v>
      </c>
    </row>
    <row r="681" spans="2:7" x14ac:dyDescent="0.2">
      <c r="B681" s="58" t="str">
        <f t="shared" si="20"/>
        <v>カフェンストロ―ル・ベンスルフロンメチル・ベンゾビシクロン粒剤テラガ―ド１キロ粒剤７５</v>
      </c>
      <c r="C681" s="58" t="s">
        <v>4471</v>
      </c>
      <c r="D681" s="58" t="s">
        <v>4472</v>
      </c>
      <c r="E681" s="58" t="s">
        <v>3171</v>
      </c>
      <c r="F681" s="58"/>
      <c r="G681" s="58" t="s">
        <v>57</v>
      </c>
    </row>
    <row r="682" spans="2:7" x14ac:dyDescent="0.2">
      <c r="B682" s="58" t="str">
        <f t="shared" si="20"/>
        <v>カルタップ・イマゾスルフロン・カフェンストロ―ル・ダイムロン・ブロモブチド粒剤ショウリョクＳ粒剤</v>
      </c>
      <c r="C682" s="58" t="s">
        <v>4473</v>
      </c>
      <c r="D682" s="58" t="s">
        <v>3936</v>
      </c>
      <c r="E682" s="58" t="s">
        <v>6465</v>
      </c>
      <c r="F682" s="58" t="s">
        <v>123</v>
      </c>
      <c r="G682" s="58" t="s">
        <v>297</v>
      </c>
    </row>
    <row r="683" spans="2:7" x14ac:dyDescent="0.2">
      <c r="B683" s="58" t="str">
        <f t="shared" si="20"/>
        <v>カルタップ・クロチアニジン・バリダマイシン・フェリムゾン・フサライド粉剤ハスラ―粉剤ＤＬ</v>
      </c>
      <c r="C683" s="58" t="s">
        <v>628</v>
      </c>
      <c r="D683" s="58" t="s">
        <v>4474</v>
      </c>
      <c r="E683" s="58" t="s">
        <v>6465</v>
      </c>
      <c r="F683" s="58"/>
      <c r="G683" s="58" t="s">
        <v>40</v>
      </c>
    </row>
    <row r="684" spans="2:7" x14ac:dyDescent="0.2">
      <c r="B684" s="58" t="str">
        <f t="shared" si="20"/>
        <v>カルタップ・ニテンピラム・バリダマイシン・フェリムゾン・フサライド粉剤ブラシンパダンバリダベスト粉剤ＤＬ</v>
      </c>
      <c r="C684" s="58" t="s">
        <v>631</v>
      </c>
      <c r="D684" s="58" t="s">
        <v>632</v>
      </c>
      <c r="E684" s="58" t="s">
        <v>6465</v>
      </c>
      <c r="F684" s="58"/>
      <c r="G684" s="58" t="s">
        <v>40</v>
      </c>
    </row>
    <row r="685" spans="2:7" x14ac:dyDescent="0.2">
      <c r="B685" s="58" t="str">
        <f t="shared" si="20"/>
        <v>カルタップ・ニテンピラム・バリダマイシン粉剤パダンバリダベスト粉剤ＤＬ</v>
      </c>
      <c r="C685" s="58" t="s">
        <v>633</v>
      </c>
      <c r="D685" s="58" t="s">
        <v>634</v>
      </c>
      <c r="E685" s="58" t="s">
        <v>3171</v>
      </c>
      <c r="F685" s="58"/>
      <c r="G685" s="58" t="s">
        <v>40</v>
      </c>
    </row>
    <row r="686" spans="2:7" x14ac:dyDescent="0.2">
      <c r="B686" s="58" t="str">
        <f t="shared" si="20"/>
        <v>カルタップ・ニテンピラム・フェリムゾン・フサライド粉剤ブラシンパダンベスト粉剤ＤＬ</v>
      </c>
      <c r="C686" s="58" t="s">
        <v>635</v>
      </c>
      <c r="D686" s="58" t="s">
        <v>636</v>
      </c>
      <c r="E686" s="58" t="s">
        <v>6465</v>
      </c>
      <c r="F686" s="58"/>
      <c r="G686" s="58" t="s">
        <v>40</v>
      </c>
    </row>
    <row r="687" spans="2:7" x14ac:dyDescent="0.2">
      <c r="B687" s="58" t="str">
        <f t="shared" si="20"/>
        <v>カルタップ・ニテンピラム粒剤パダンベスト粒剤</v>
      </c>
      <c r="C687" s="58" t="s">
        <v>637</v>
      </c>
      <c r="D687" s="58" t="s">
        <v>638</v>
      </c>
      <c r="E687" s="58" t="s">
        <v>3171</v>
      </c>
      <c r="F687" s="58" t="s">
        <v>123</v>
      </c>
      <c r="G687" s="58" t="s">
        <v>114</v>
      </c>
    </row>
    <row r="688" spans="2:7" x14ac:dyDescent="0.2">
      <c r="B688" s="58" t="str">
        <f t="shared" si="20"/>
        <v>カルタップ・ブプロフェジン粒剤ＳＴアプロ―ドパダン粒剤</v>
      </c>
      <c r="C688" s="58" t="s">
        <v>639</v>
      </c>
      <c r="D688" s="58" t="s">
        <v>4475</v>
      </c>
      <c r="E688" s="58" t="s">
        <v>6465</v>
      </c>
      <c r="F688" s="58" t="s">
        <v>123</v>
      </c>
      <c r="G688" s="58" t="s">
        <v>114</v>
      </c>
    </row>
    <row r="689" spans="2:7" x14ac:dyDescent="0.2">
      <c r="B689" s="58" t="str">
        <f t="shared" si="20"/>
        <v>カルタップ・ブプロフェジン粒剤日農アプロ―ドパダン粒剤</v>
      </c>
      <c r="C689" s="58" t="s">
        <v>639</v>
      </c>
      <c r="D689" s="58" t="s">
        <v>4476</v>
      </c>
      <c r="E689" s="58" t="s">
        <v>6465</v>
      </c>
      <c r="F689" s="58" t="s">
        <v>123</v>
      </c>
      <c r="G689" s="58" t="s">
        <v>114</v>
      </c>
    </row>
    <row r="690" spans="2:7" x14ac:dyDescent="0.2">
      <c r="B690" s="58" t="str">
        <f t="shared" si="20"/>
        <v>カルタップ・プロベナゾ―ル水和剤側条パダンオリゼメ―ト顆粒水和剤</v>
      </c>
      <c r="C690" s="58" t="s">
        <v>4477</v>
      </c>
      <c r="D690" s="58" t="s">
        <v>4478</v>
      </c>
      <c r="E690" s="58" t="s">
        <v>6465</v>
      </c>
      <c r="F690" s="58" t="s">
        <v>123</v>
      </c>
      <c r="G690" s="58" t="s">
        <v>43</v>
      </c>
    </row>
    <row r="691" spans="2:7" x14ac:dyDescent="0.2">
      <c r="B691" s="58" t="str">
        <f t="shared" si="20"/>
        <v>カルタップ・プロベナゾ―ル粒剤ＳＴパダンオリゼメ―ト粒剤</v>
      </c>
      <c r="C691" s="58" t="s">
        <v>4479</v>
      </c>
      <c r="D691" s="58" t="s">
        <v>4480</v>
      </c>
      <c r="E691" s="58" t="s">
        <v>6465</v>
      </c>
      <c r="F691" s="58" t="s">
        <v>640</v>
      </c>
      <c r="G691" s="58" t="s">
        <v>114</v>
      </c>
    </row>
    <row r="692" spans="2:7" x14ac:dyDescent="0.2">
      <c r="B692" s="58" t="str">
        <f t="shared" si="20"/>
        <v>カルタップ水溶剤パダンＳＧ水溶剤</v>
      </c>
      <c r="C692" s="58" t="s">
        <v>641</v>
      </c>
      <c r="D692" s="58" t="s">
        <v>642</v>
      </c>
      <c r="E692" s="58" t="s">
        <v>6465</v>
      </c>
      <c r="F692" s="58" t="s">
        <v>123</v>
      </c>
      <c r="G692" s="58" t="s">
        <v>171</v>
      </c>
    </row>
    <row r="693" spans="2:7" x14ac:dyDescent="0.2">
      <c r="B693" s="58" t="str">
        <f t="shared" si="20"/>
        <v>カルタップ水溶剤パダン水溶剤</v>
      </c>
      <c r="C693" s="58" t="s">
        <v>641</v>
      </c>
      <c r="D693" s="58" t="s">
        <v>643</v>
      </c>
      <c r="E693" s="58" t="s">
        <v>6465</v>
      </c>
      <c r="F693" s="58" t="s">
        <v>123</v>
      </c>
      <c r="G693" s="58" t="s">
        <v>56</v>
      </c>
    </row>
    <row r="694" spans="2:7" x14ac:dyDescent="0.2">
      <c r="B694" s="58" t="str">
        <f t="shared" si="20"/>
        <v>カルタップ水溶剤協友パダンＳＧ水溶剤</v>
      </c>
      <c r="C694" s="58" t="s">
        <v>641</v>
      </c>
      <c r="D694" s="58" t="s">
        <v>644</v>
      </c>
      <c r="E694" s="58" t="s">
        <v>6465</v>
      </c>
      <c r="F694" s="58" t="s">
        <v>123</v>
      </c>
      <c r="G694" s="58" t="s">
        <v>171</v>
      </c>
    </row>
    <row r="695" spans="2:7" x14ac:dyDescent="0.2">
      <c r="B695" s="58" t="str">
        <f t="shared" si="20"/>
        <v>カルタップ粉剤パダン粉剤ＤＬ</v>
      </c>
      <c r="C695" s="58" t="s">
        <v>645</v>
      </c>
      <c r="D695" s="58" t="s">
        <v>646</v>
      </c>
      <c r="E695" s="58" t="s">
        <v>6465</v>
      </c>
      <c r="F695" s="58"/>
      <c r="G695" s="58" t="s">
        <v>40</v>
      </c>
    </row>
    <row r="696" spans="2:7" x14ac:dyDescent="0.2">
      <c r="B696" s="58" t="str">
        <f t="shared" si="20"/>
        <v>カルタップ粒剤パダン粒剤４</v>
      </c>
      <c r="C696" s="58" t="s">
        <v>647</v>
      </c>
      <c r="D696" s="58" t="s">
        <v>3937</v>
      </c>
      <c r="E696" s="58" t="s">
        <v>6465</v>
      </c>
      <c r="F696" s="58" t="s">
        <v>123</v>
      </c>
      <c r="G696" s="58" t="s">
        <v>114</v>
      </c>
    </row>
    <row r="697" spans="2:7" x14ac:dyDescent="0.2">
      <c r="B697" s="58" t="str">
        <f t="shared" si="20"/>
        <v>カルタップ粒剤協友パダン粒剤４</v>
      </c>
      <c r="C697" s="58" t="s">
        <v>647</v>
      </c>
      <c r="D697" s="58" t="s">
        <v>648</v>
      </c>
      <c r="E697" s="58" t="s">
        <v>6465</v>
      </c>
      <c r="F697" s="58" t="s">
        <v>123</v>
      </c>
      <c r="G697" s="58" t="s">
        <v>114</v>
      </c>
    </row>
    <row r="698" spans="2:7" x14ac:dyDescent="0.2">
      <c r="B698" s="58" t="str">
        <f t="shared" ref="B698:B742" si="21">C698&amp;D698</f>
        <v>カルフェントラゾンエチル・フルセトスルフロン水和剤ハ―ドパンチＤＦ</v>
      </c>
      <c r="C698" s="58" t="s">
        <v>649</v>
      </c>
      <c r="D698" s="58" t="s">
        <v>4481</v>
      </c>
      <c r="E698" s="58" t="s">
        <v>3171</v>
      </c>
      <c r="F698" s="58"/>
      <c r="G698" s="58" t="s">
        <v>41</v>
      </c>
    </row>
    <row r="699" spans="2:7" x14ac:dyDescent="0.2">
      <c r="B699" s="58" t="str">
        <f t="shared" si="21"/>
        <v>カルフェントラゾンエチル・フルセトスルフロン粒剤フルチャ―ジ１キロ粒剤</v>
      </c>
      <c r="C699" s="58" t="s">
        <v>650</v>
      </c>
      <c r="D699" s="58" t="s">
        <v>4482</v>
      </c>
      <c r="E699" s="58" t="s">
        <v>6465</v>
      </c>
      <c r="F699" s="58"/>
      <c r="G699" s="58" t="s">
        <v>300</v>
      </c>
    </row>
    <row r="700" spans="2:7" x14ac:dyDescent="0.2">
      <c r="B700" s="58" t="str">
        <f t="shared" si="21"/>
        <v>カルフェントラゾンエチル・フルセトスルフロン粒剤フルチャ―ジジャンボ</v>
      </c>
      <c r="C700" s="58" t="s">
        <v>650</v>
      </c>
      <c r="D700" s="58" t="s">
        <v>4483</v>
      </c>
      <c r="E700" s="58" t="s">
        <v>6465</v>
      </c>
      <c r="F700" s="58"/>
      <c r="G700" s="58" t="s">
        <v>180</v>
      </c>
    </row>
    <row r="701" spans="2:7" x14ac:dyDescent="0.2">
      <c r="B701" s="58" t="str">
        <f t="shared" si="21"/>
        <v>カルフェントラゾンエチル・フルセトスルフロン粒剤フルチャ―ジスカイ５００グラム粒剤</v>
      </c>
      <c r="C701" s="58" t="s">
        <v>650</v>
      </c>
      <c r="D701" s="58" t="s">
        <v>4484</v>
      </c>
      <c r="E701" s="58" t="s">
        <v>6465</v>
      </c>
      <c r="F701" s="58"/>
      <c r="G701" s="58" t="s">
        <v>180</v>
      </c>
    </row>
    <row r="702" spans="2:7" x14ac:dyDescent="0.2">
      <c r="B702" s="58" t="str">
        <f t="shared" si="21"/>
        <v>カルフェントラゾンエチル・フルセトスルフロン粒剤ベストコンビスカイ５００グラム粒剤</v>
      </c>
      <c r="C702" s="58" t="s">
        <v>650</v>
      </c>
      <c r="D702" s="58" t="s">
        <v>651</v>
      </c>
      <c r="E702" s="58" t="s">
        <v>6465</v>
      </c>
      <c r="F702" s="58"/>
      <c r="G702" s="58" t="s">
        <v>180</v>
      </c>
    </row>
    <row r="703" spans="2:7" x14ac:dyDescent="0.2">
      <c r="B703" s="58" t="str">
        <f t="shared" si="21"/>
        <v>カルフェントラゾンエチル水和剤タスク３９ＤＦ</v>
      </c>
      <c r="C703" s="58" t="s">
        <v>2397</v>
      </c>
      <c r="D703" s="58" t="s">
        <v>2273</v>
      </c>
      <c r="E703" s="58" t="s">
        <v>6465</v>
      </c>
      <c r="F703" s="58"/>
      <c r="G703" s="58" t="s">
        <v>1213</v>
      </c>
    </row>
    <row r="704" spans="2:7" x14ac:dyDescent="0.2">
      <c r="B704" s="58" t="str">
        <f t="shared" si="21"/>
        <v>カルフェントラゾンエチル水和剤理研タスク３９ＤＦ</v>
      </c>
      <c r="C704" s="58" t="s">
        <v>2397</v>
      </c>
      <c r="D704" s="58" t="s">
        <v>2398</v>
      </c>
      <c r="E704" s="58" t="s">
        <v>6465</v>
      </c>
      <c r="F704" s="58"/>
      <c r="G704" s="60" t="s">
        <v>2399</v>
      </c>
    </row>
    <row r="705" spans="2:7" x14ac:dyDescent="0.2">
      <c r="B705" s="58" t="str">
        <f t="shared" si="21"/>
        <v>カルブチレ―ト・ＤＢＮ粒剤シタガリンＤ</v>
      </c>
      <c r="C705" s="58" t="s">
        <v>4485</v>
      </c>
      <c r="D705" s="58" t="s">
        <v>652</v>
      </c>
      <c r="E705" s="58" t="s">
        <v>6465</v>
      </c>
      <c r="F705" s="58"/>
      <c r="G705" s="58" t="s">
        <v>40</v>
      </c>
    </row>
    <row r="706" spans="2:7" x14ac:dyDescent="0.2">
      <c r="B706" s="58" t="str">
        <f t="shared" si="21"/>
        <v>カルブチレ―ト・ＭＤＢＡ粒剤ツインカム</v>
      </c>
      <c r="C706" s="58" t="s">
        <v>4486</v>
      </c>
      <c r="D706" s="58" t="s">
        <v>653</v>
      </c>
      <c r="E706" s="58" t="s">
        <v>6465</v>
      </c>
      <c r="F706" s="58"/>
      <c r="G706" s="58" t="s">
        <v>92</v>
      </c>
    </row>
    <row r="707" spans="2:7" x14ac:dyDescent="0.2">
      <c r="B707" s="58" t="str">
        <f t="shared" si="21"/>
        <v>カルブチレ―ト・シアナジン・ＤＢＮ粒剤ＧＦ草退治Ｚ粒剤</v>
      </c>
      <c r="C707" s="58" t="s">
        <v>4487</v>
      </c>
      <c r="D707" s="58" t="s">
        <v>654</v>
      </c>
      <c r="E707" s="58" t="s">
        <v>3171</v>
      </c>
      <c r="F707" s="58"/>
      <c r="G707" s="58" t="s">
        <v>92</v>
      </c>
    </row>
    <row r="708" spans="2:7" x14ac:dyDescent="0.2">
      <c r="B708" s="58" t="str">
        <f t="shared" si="21"/>
        <v>カルブチレ―ト・シアナジン・ＤＢＮ粒剤マスタリ―Ｚ粒剤</v>
      </c>
      <c r="C708" s="58" t="s">
        <v>4487</v>
      </c>
      <c r="D708" s="58" t="s">
        <v>4488</v>
      </c>
      <c r="E708" s="58" t="s">
        <v>3171</v>
      </c>
      <c r="F708" s="58"/>
      <c r="G708" s="58" t="s">
        <v>92</v>
      </c>
    </row>
    <row r="709" spans="2:7" x14ac:dyDescent="0.2">
      <c r="B709" s="58" t="str">
        <f t="shared" si="21"/>
        <v>カルブチレ―ト・ピラフルフェンエチル水和剤ピラメイトフロアブル</v>
      </c>
      <c r="C709" s="58" t="s">
        <v>4489</v>
      </c>
      <c r="D709" s="58" t="s">
        <v>655</v>
      </c>
      <c r="E709" s="58" t="s">
        <v>3171</v>
      </c>
      <c r="F709" s="58"/>
      <c r="G709" s="58" t="s">
        <v>55</v>
      </c>
    </row>
    <row r="710" spans="2:7" x14ac:dyDescent="0.2">
      <c r="B710" s="58" t="str">
        <f t="shared" si="21"/>
        <v>カルブチレ―ト・ブロマシル・ＭＣＰＰ粒剤まるぼうずΣ</v>
      </c>
      <c r="C710" s="58" t="s">
        <v>4490</v>
      </c>
      <c r="D710" s="58" t="s">
        <v>2290</v>
      </c>
      <c r="E710" s="58" t="s">
        <v>6465</v>
      </c>
      <c r="F710" s="58"/>
      <c r="G710" s="58" t="s">
        <v>92</v>
      </c>
    </row>
    <row r="711" spans="2:7" x14ac:dyDescent="0.2">
      <c r="B711" s="58" t="str">
        <f t="shared" si="21"/>
        <v>カルブチレ―ト・メコプロップＰカリウム塩粒剤クサッコＭ粒剤</v>
      </c>
      <c r="C711" s="58" t="s">
        <v>4491</v>
      </c>
      <c r="D711" s="58" t="s">
        <v>656</v>
      </c>
      <c r="E711" s="58" t="s">
        <v>3171</v>
      </c>
      <c r="F711" s="58"/>
      <c r="G711" s="58" t="s">
        <v>92</v>
      </c>
    </row>
    <row r="712" spans="2:7" x14ac:dyDescent="0.2">
      <c r="B712" s="58" t="str">
        <f t="shared" si="21"/>
        <v>カルブチレ―ト水和剤バックアップフロアブル</v>
      </c>
      <c r="C712" s="58" t="s">
        <v>4492</v>
      </c>
      <c r="D712" s="58" t="s">
        <v>657</v>
      </c>
      <c r="E712" s="58" t="s">
        <v>6465</v>
      </c>
      <c r="F712" s="58"/>
      <c r="G712" s="58" t="s">
        <v>127</v>
      </c>
    </row>
    <row r="713" spans="2:7" x14ac:dyDescent="0.2">
      <c r="B713" s="58" t="str">
        <f t="shared" si="21"/>
        <v>カルブチレ―ト粒剤オ―ルキラ―粒剤</v>
      </c>
      <c r="C713" s="58" t="s">
        <v>4493</v>
      </c>
      <c r="D713" s="58" t="s">
        <v>4494</v>
      </c>
      <c r="E713" s="58" t="s">
        <v>6465</v>
      </c>
      <c r="F713" s="58"/>
      <c r="G713" s="58" t="s">
        <v>40</v>
      </c>
    </row>
    <row r="714" spans="2:7" x14ac:dyDescent="0.2">
      <c r="B714" s="58" t="str">
        <f t="shared" si="21"/>
        <v>カルブチレ―ト粒剤クサトルマン粒剤</v>
      </c>
      <c r="C714" s="58" t="s">
        <v>4493</v>
      </c>
      <c r="D714" s="58" t="s">
        <v>658</v>
      </c>
      <c r="E714" s="58" t="s">
        <v>6465</v>
      </c>
      <c r="F714" s="58"/>
      <c r="G714" s="58" t="s">
        <v>114</v>
      </c>
    </row>
    <row r="715" spans="2:7" x14ac:dyDescent="0.2">
      <c r="B715" s="58" t="str">
        <f t="shared" si="21"/>
        <v>カルブチレ―ト粒剤バックアップ粒剤</v>
      </c>
      <c r="C715" s="58" t="s">
        <v>4493</v>
      </c>
      <c r="D715" s="58" t="s">
        <v>659</v>
      </c>
      <c r="E715" s="58" t="s">
        <v>6465</v>
      </c>
      <c r="F715" s="58"/>
      <c r="G715" s="58" t="s">
        <v>114</v>
      </c>
    </row>
    <row r="716" spans="2:7" x14ac:dyDescent="0.2">
      <c r="B716" s="58" t="str">
        <f t="shared" si="21"/>
        <v>カルボスルファン・トリシクラゾ―ル粒剤日産ビ―ムガゼット粒剤５５</v>
      </c>
      <c r="C716" s="58" t="s">
        <v>4495</v>
      </c>
      <c r="D716" s="58" t="s">
        <v>4496</v>
      </c>
      <c r="E716" s="58" t="s">
        <v>6465</v>
      </c>
      <c r="F716" s="58" t="s">
        <v>123</v>
      </c>
      <c r="G716" s="58" t="s">
        <v>57</v>
      </c>
    </row>
    <row r="717" spans="2:7" x14ac:dyDescent="0.2">
      <c r="B717" s="58" t="str">
        <f t="shared" si="21"/>
        <v>カルボスルファン・フィプロニル粒剤日産ギャング粒剤</v>
      </c>
      <c r="C717" s="58" t="s">
        <v>660</v>
      </c>
      <c r="D717" s="58" t="s">
        <v>3938</v>
      </c>
      <c r="E717" s="58" t="s">
        <v>6465</v>
      </c>
      <c r="F717" s="58" t="s">
        <v>123</v>
      </c>
      <c r="G717" s="58" t="s">
        <v>180</v>
      </c>
    </row>
    <row r="718" spans="2:7" x14ac:dyDescent="0.2">
      <c r="B718" s="58" t="str">
        <f t="shared" si="21"/>
        <v>カルボスルファン粒剤ＦＭＣアドバンテ―ジＳ粒剤</v>
      </c>
      <c r="C718" s="58" t="s">
        <v>661</v>
      </c>
      <c r="D718" s="58" t="s">
        <v>4497</v>
      </c>
      <c r="E718" s="58" t="s">
        <v>6465</v>
      </c>
      <c r="F718" s="58" t="s">
        <v>123</v>
      </c>
      <c r="G718" s="58" t="s">
        <v>662</v>
      </c>
    </row>
    <row r="719" spans="2:7" x14ac:dyDescent="0.2">
      <c r="B719" s="58" t="str">
        <f t="shared" si="21"/>
        <v>カルボスルファン粒剤ＦＭＣガゼット粒剤</v>
      </c>
      <c r="C719" s="58" t="s">
        <v>661</v>
      </c>
      <c r="D719" s="58" t="s">
        <v>663</v>
      </c>
      <c r="E719" s="58" t="s">
        <v>6465</v>
      </c>
      <c r="F719" s="58" t="s">
        <v>2400</v>
      </c>
      <c r="G719" s="58" t="s">
        <v>57</v>
      </c>
    </row>
    <row r="720" spans="2:7" x14ac:dyDescent="0.2">
      <c r="B720" s="58" t="str">
        <f t="shared" si="21"/>
        <v>カルボスルファン粒剤ＩＳＫアドバンテ―ジＳ粒剤</v>
      </c>
      <c r="C720" s="58" t="s">
        <v>661</v>
      </c>
      <c r="D720" s="58" t="s">
        <v>4498</v>
      </c>
      <c r="E720" s="58" t="s">
        <v>6465</v>
      </c>
      <c r="F720" s="58" t="s">
        <v>123</v>
      </c>
      <c r="G720" s="58" t="s">
        <v>662</v>
      </c>
    </row>
    <row r="721" spans="2:7" x14ac:dyDescent="0.2">
      <c r="B721" s="58" t="str">
        <f t="shared" si="21"/>
        <v>カルボスルファン粒剤ガゼット粒剤</v>
      </c>
      <c r="C721" s="58" t="s">
        <v>661</v>
      </c>
      <c r="D721" s="58" t="s">
        <v>664</v>
      </c>
      <c r="E721" s="58" t="s">
        <v>6465</v>
      </c>
      <c r="F721" s="58" t="s">
        <v>123</v>
      </c>
      <c r="G721" s="58" t="s">
        <v>57</v>
      </c>
    </row>
    <row r="722" spans="2:7" x14ac:dyDescent="0.2">
      <c r="B722" s="58" t="str">
        <f t="shared" si="21"/>
        <v>カルボスルファン粒剤石原アドバンテ―ジＳ粒剤</v>
      </c>
      <c r="C722" s="58" t="s">
        <v>661</v>
      </c>
      <c r="D722" s="58" t="s">
        <v>4499</v>
      </c>
      <c r="E722" s="58" t="s">
        <v>6465</v>
      </c>
      <c r="F722" s="58" t="s">
        <v>123</v>
      </c>
      <c r="G722" s="58" t="s">
        <v>662</v>
      </c>
    </row>
    <row r="723" spans="2:7" x14ac:dyDescent="0.2">
      <c r="B723" s="58" t="str">
        <f t="shared" si="21"/>
        <v>カルボスルファン粒剤石原ガゼット粒剤</v>
      </c>
      <c r="C723" s="58" t="s">
        <v>661</v>
      </c>
      <c r="D723" s="58" t="s">
        <v>3939</v>
      </c>
      <c r="E723" s="58" t="s">
        <v>6465</v>
      </c>
      <c r="F723" s="58" t="s">
        <v>123</v>
      </c>
      <c r="G723" s="58" t="s">
        <v>57</v>
      </c>
    </row>
    <row r="724" spans="2:7" x14ac:dyDescent="0.2">
      <c r="B724" s="58" t="str">
        <f t="shared" si="21"/>
        <v>キイカブリダニ剤キイトップ</v>
      </c>
      <c r="C724" s="58" t="s">
        <v>2293</v>
      </c>
      <c r="D724" s="58" t="s">
        <v>2294</v>
      </c>
      <c r="E724" s="58" t="s">
        <v>3171</v>
      </c>
      <c r="F724" s="58"/>
      <c r="G724" s="58" t="s">
        <v>1244</v>
      </c>
    </row>
    <row r="725" spans="2:7" x14ac:dyDescent="0.2">
      <c r="B725" s="58" t="str">
        <f t="shared" si="21"/>
        <v>キザロホップエチル水和剤タルガフロアブル</v>
      </c>
      <c r="C725" s="58" t="s">
        <v>665</v>
      </c>
      <c r="D725" s="58" t="s">
        <v>666</v>
      </c>
      <c r="E725" s="58" t="s">
        <v>6465</v>
      </c>
      <c r="F725" s="58"/>
      <c r="G725" s="58" t="s">
        <v>126</v>
      </c>
    </row>
    <row r="726" spans="2:7" x14ac:dyDescent="0.2">
      <c r="B726" s="58" t="str">
        <f t="shared" si="21"/>
        <v>キザロホップエチル水和剤ポルトフロアブル</v>
      </c>
      <c r="C726" s="58" t="s">
        <v>665</v>
      </c>
      <c r="D726" s="58" t="s">
        <v>667</v>
      </c>
      <c r="E726" s="58" t="s">
        <v>6465</v>
      </c>
      <c r="F726" s="58"/>
      <c r="G726" s="58" t="s">
        <v>367</v>
      </c>
    </row>
    <row r="727" spans="2:7" x14ac:dyDescent="0.2">
      <c r="B727" s="58" t="str">
        <f t="shared" si="21"/>
        <v>キノキサリン系・ＭＥＰ水和剤ジョンカラ―プロ</v>
      </c>
      <c r="C727" s="58" t="s">
        <v>668</v>
      </c>
      <c r="D727" s="58" t="s">
        <v>4500</v>
      </c>
      <c r="E727" s="58" t="s">
        <v>6465</v>
      </c>
      <c r="F727" s="58"/>
      <c r="G727" s="58" t="s">
        <v>143</v>
      </c>
    </row>
    <row r="728" spans="2:7" x14ac:dyDescent="0.2">
      <c r="B728" s="58" t="str">
        <f t="shared" si="21"/>
        <v>キノキサリン系水和剤兼商モレスタン水和剤</v>
      </c>
      <c r="C728" s="58" t="s">
        <v>669</v>
      </c>
      <c r="D728" s="58" t="s">
        <v>670</v>
      </c>
      <c r="E728" s="58" t="s">
        <v>6465</v>
      </c>
      <c r="F728" s="58"/>
      <c r="G728" s="58" t="s">
        <v>143</v>
      </c>
    </row>
    <row r="729" spans="2:7" x14ac:dyDescent="0.2">
      <c r="B729" s="58" t="str">
        <f t="shared" si="21"/>
        <v>キャプタン・ベノミル水和剤キャプレ―ト水和剤</v>
      </c>
      <c r="C729" s="58" t="s">
        <v>671</v>
      </c>
      <c r="D729" s="58" t="s">
        <v>4501</v>
      </c>
      <c r="E729" s="58" t="s">
        <v>6465</v>
      </c>
      <c r="F729" s="58"/>
      <c r="G729" s="58" t="s">
        <v>46</v>
      </c>
    </row>
    <row r="730" spans="2:7" x14ac:dyDescent="0.2">
      <c r="B730" s="58" t="str">
        <f t="shared" si="21"/>
        <v>キャプタン・ホセチル水和剤アリエッティＣ水和剤</v>
      </c>
      <c r="C730" s="58" t="s">
        <v>672</v>
      </c>
      <c r="D730" s="58" t="s">
        <v>673</v>
      </c>
      <c r="E730" s="58" t="s">
        <v>6465</v>
      </c>
      <c r="F730" s="58"/>
      <c r="G730" s="58" t="s">
        <v>55</v>
      </c>
    </row>
    <row r="731" spans="2:7" x14ac:dyDescent="0.2">
      <c r="B731" s="58" t="str">
        <f t="shared" si="21"/>
        <v>キャプタン・有機銅水和剤オキシラン水和剤</v>
      </c>
      <c r="C731" s="58" t="s">
        <v>674</v>
      </c>
      <c r="D731" s="58" t="s">
        <v>675</v>
      </c>
      <c r="E731" s="58" t="s">
        <v>6465</v>
      </c>
      <c r="F731" s="58"/>
      <c r="G731" s="58" t="s">
        <v>41</v>
      </c>
    </row>
    <row r="732" spans="2:7" x14ac:dyDescent="0.2">
      <c r="B732" s="58" t="str">
        <f t="shared" si="21"/>
        <v>キャプタン・有機銅水和剤グリンオキシラン水和剤</v>
      </c>
      <c r="C732" s="58" t="s">
        <v>674</v>
      </c>
      <c r="D732" s="58" t="s">
        <v>676</v>
      </c>
      <c r="E732" s="58" t="s">
        <v>6465</v>
      </c>
      <c r="F732" s="58"/>
      <c r="G732" s="58" t="s">
        <v>41</v>
      </c>
    </row>
    <row r="733" spans="2:7" x14ac:dyDescent="0.2">
      <c r="B733" s="58" t="str">
        <f t="shared" si="21"/>
        <v>キャプタン水和剤オ―ソサイド水和剤８０</v>
      </c>
      <c r="C733" s="58" t="s">
        <v>677</v>
      </c>
      <c r="D733" s="58" t="s">
        <v>4502</v>
      </c>
      <c r="E733" s="58" t="s">
        <v>6465</v>
      </c>
      <c r="F733" s="58"/>
      <c r="G733" s="58" t="s">
        <v>49</v>
      </c>
    </row>
    <row r="734" spans="2:7" x14ac:dyDescent="0.2">
      <c r="B734" s="58" t="str">
        <f t="shared" si="21"/>
        <v>キャプタン水和剤サンケイオ―ソサイド水和剤８０</v>
      </c>
      <c r="C734" s="58" t="s">
        <v>677</v>
      </c>
      <c r="D734" s="58" t="s">
        <v>4503</v>
      </c>
      <c r="E734" s="58" t="s">
        <v>6465</v>
      </c>
      <c r="F734" s="58"/>
      <c r="G734" s="58" t="s">
        <v>49</v>
      </c>
    </row>
    <row r="735" spans="2:7" x14ac:dyDescent="0.2">
      <c r="B735" s="58" t="str">
        <f t="shared" si="21"/>
        <v>キャプタン水和剤ホクコ―オ―ソサイド水和剤８０</v>
      </c>
      <c r="C735" s="58" t="s">
        <v>677</v>
      </c>
      <c r="D735" s="58" t="s">
        <v>4504</v>
      </c>
      <c r="E735" s="58" t="s">
        <v>6465</v>
      </c>
      <c r="F735" s="58"/>
      <c r="G735" s="58" t="s">
        <v>49</v>
      </c>
    </row>
    <row r="736" spans="2:7" x14ac:dyDescent="0.2">
      <c r="B736" s="58" t="str">
        <f t="shared" si="21"/>
        <v>キュウルア液剤サンケイキュウルア</v>
      </c>
      <c r="C736" s="58" t="s">
        <v>678</v>
      </c>
      <c r="D736" s="58" t="s">
        <v>679</v>
      </c>
      <c r="E736" s="58" t="s">
        <v>3171</v>
      </c>
      <c r="F736" s="58"/>
      <c r="G736" s="58" t="s">
        <v>157</v>
      </c>
    </row>
    <row r="737" spans="2:7" x14ac:dyDescent="0.2">
      <c r="B737" s="58" t="str">
        <f t="shared" si="21"/>
        <v>ギ酸カルシウム水溶剤エコル―キ―</v>
      </c>
      <c r="C737" s="58" t="s">
        <v>680</v>
      </c>
      <c r="D737" s="58" t="s">
        <v>4505</v>
      </c>
      <c r="E737" s="58" t="s">
        <v>3171</v>
      </c>
      <c r="F737" s="58"/>
      <c r="G737" s="58" t="s">
        <v>564</v>
      </c>
    </row>
    <row r="738" spans="2:7" x14ac:dyDescent="0.2">
      <c r="B738" s="58" t="str">
        <f t="shared" si="21"/>
        <v>ククメリスカブリダニ剤ククメリス</v>
      </c>
      <c r="C738" s="58" t="s">
        <v>681</v>
      </c>
      <c r="D738" s="58" t="s">
        <v>682</v>
      </c>
      <c r="E738" s="58" t="s">
        <v>3171</v>
      </c>
      <c r="F738" s="58"/>
      <c r="G738" s="58" t="s">
        <v>683</v>
      </c>
    </row>
    <row r="739" spans="2:7" x14ac:dyDescent="0.2">
      <c r="B739" s="58" t="str">
        <f t="shared" si="21"/>
        <v>ククメリスカブリダニ剤メリトップ</v>
      </c>
      <c r="C739" s="58" t="s">
        <v>681</v>
      </c>
      <c r="D739" s="58" t="s">
        <v>684</v>
      </c>
      <c r="E739" s="58" t="s">
        <v>3171</v>
      </c>
      <c r="F739" s="58"/>
      <c r="G739" s="58" t="s">
        <v>685</v>
      </c>
    </row>
    <row r="740" spans="2:7" x14ac:dyDescent="0.2">
      <c r="B740" s="58" t="str">
        <f t="shared" si="21"/>
        <v>クマリン系水溶剤水溶性ラテミン錠</v>
      </c>
      <c r="C740" s="58" t="s">
        <v>686</v>
      </c>
      <c r="D740" s="58" t="s">
        <v>687</v>
      </c>
      <c r="E740" s="58" t="s">
        <v>3171</v>
      </c>
      <c r="F740" s="58"/>
      <c r="G740" s="58" t="s">
        <v>40</v>
      </c>
    </row>
    <row r="741" spans="2:7" x14ac:dyDescent="0.2">
      <c r="B741" s="58" t="str">
        <f t="shared" si="21"/>
        <v>クマリン系粉末チュ―モア「コンク」</v>
      </c>
      <c r="C741" s="58" t="s">
        <v>688</v>
      </c>
      <c r="D741" s="58" t="s">
        <v>4506</v>
      </c>
      <c r="E741" s="58" t="s">
        <v>3171</v>
      </c>
      <c r="F741" s="58"/>
      <c r="G741" s="58" t="s">
        <v>44</v>
      </c>
    </row>
    <row r="742" spans="2:7" x14ac:dyDescent="0.2">
      <c r="B742" s="58" t="str">
        <f t="shared" si="21"/>
        <v>クマリン系粉末メリ―ネコクマリン</v>
      </c>
      <c r="C742" s="58" t="s">
        <v>688</v>
      </c>
      <c r="D742" s="58" t="s">
        <v>4507</v>
      </c>
      <c r="E742" s="58" t="s">
        <v>3171</v>
      </c>
      <c r="F742" s="58"/>
      <c r="G742" s="58" t="s">
        <v>44</v>
      </c>
    </row>
    <row r="743" spans="2:7" x14ac:dyDescent="0.2">
      <c r="B743" s="58" t="str">
        <f t="shared" ref="B743:B787" si="22">C743&amp;D743</f>
        <v>クマリン系粉末ラテミンコンク</v>
      </c>
      <c r="C743" s="58" t="s">
        <v>688</v>
      </c>
      <c r="D743" s="58" t="s">
        <v>689</v>
      </c>
      <c r="E743" s="58" t="s">
        <v>3171</v>
      </c>
      <c r="F743" s="58"/>
      <c r="G743" s="58" t="s">
        <v>108</v>
      </c>
    </row>
    <row r="744" spans="2:7" x14ac:dyDescent="0.2">
      <c r="B744" s="58" t="str">
        <f t="shared" si="22"/>
        <v>クマリン系粉末強力ロ―ダン</v>
      </c>
      <c r="C744" s="58" t="s">
        <v>688</v>
      </c>
      <c r="D744" s="58" t="s">
        <v>4508</v>
      </c>
      <c r="E744" s="58" t="s">
        <v>3171</v>
      </c>
      <c r="F744" s="58"/>
      <c r="G744" s="58" t="s">
        <v>108</v>
      </c>
    </row>
    <row r="745" spans="2:7" x14ac:dyDescent="0.2">
      <c r="B745" s="58" t="str">
        <f t="shared" si="22"/>
        <v>クマリン系粉末粉末ラテミン</v>
      </c>
      <c r="C745" s="58" t="s">
        <v>688</v>
      </c>
      <c r="D745" s="58" t="s">
        <v>690</v>
      </c>
      <c r="E745" s="58" t="s">
        <v>3171</v>
      </c>
      <c r="F745" s="58"/>
      <c r="G745" s="58" t="s">
        <v>44</v>
      </c>
    </row>
    <row r="746" spans="2:7" x14ac:dyDescent="0.2">
      <c r="B746" s="58" t="str">
        <f t="shared" si="22"/>
        <v>クマリン系粒剤サンケイクマリン</v>
      </c>
      <c r="C746" s="58" t="s">
        <v>691</v>
      </c>
      <c r="D746" s="58" t="s">
        <v>692</v>
      </c>
      <c r="E746" s="58" t="s">
        <v>3171</v>
      </c>
      <c r="F746" s="58"/>
      <c r="G746" s="58" t="s">
        <v>54</v>
      </c>
    </row>
    <row r="747" spans="2:7" x14ac:dyDescent="0.2">
      <c r="B747" s="58" t="str">
        <f t="shared" si="22"/>
        <v>クマリン系粒剤メリ―ネコ３号</v>
      </c>
      <c r="C747" s="58" t="s">
        <v>691</v>
      </c>
      <c r="D747" s="58" t="s">
        <v>4509</v>
      </c>
      <c r="E747" s="58" t="s">
        <v>3171</v>
      </c>
      <c r="F747" s="58"/>
      <c r="G747" s="58" t="s">
        <v>54</v>
      </c>
    </row>
    <row r="748" spans="2:7" x14ac:dyDescent="0.2">
      <c r="B748" s="58" t="str">
        <f t="shared" si="22"/>
        <v>クマリン系粒剤ヤソ―ル</v>
      </c>
      <c r="C748" s="58" t="s">
        <v>691</v>
      </c>
      <c r="D748" s="58" t="s">
        <v>4510</v>
      </c>
      <c r="E748" s="58" t="s">
        <v>3171</v>
      </c>
      <c r="F748" s="58"/>
      <c r="G748" s="58" t="s">
        <v>54</v>
      </c>
    </row>
    <row r="749" spans="2:7" x14ac:dyDescent="0.2">
      <c r="B749" s="58" t="str">
        <f t="shared" si="22"/>
        <v>クマリン系粒剤固形ラテミン</v>
      </c>
      <c r="C749" s="58" t="s">
        <v>691</v>
      </c>
      <c r="D749" s="58" t="s">
        <v>693</v>
      </c>
      <c r="E749" s="58" t="s">
        <v>3171</v>
      </c>
      <c r="F749" s="58"/>
      <c r="G749" s="58" t="s">
        <v>694</v>
      </c>
    </row>
    <row r="750" spans="2:7" x14ac:dyDescent="0.2">
      <c r="B750" s="58" t="str">
        <f t="shared" si="22"/>
        <v>クミルロン・テニルクロ―ル剤トクヤマ　マットタブジャンボ</v>
      </c>
      <c r="C750" s="58" t="s">
        <v>4511</v>
      </c>
      <c r="D750" s="58" t="s">
        <v>695</v>
      </c>
      <c r="E750" s="58" t="s">
        <v>3171</v>
      </c>
      <c r="F750" s="58"/>
      <c r="G750" s="58" t="s">
        <v>42</v>
      </c>
    </row>
    <row r="751" spans="2:7" x14ac:dyDescent="0.2">
      <c r="B751" s="58" t="str">
        <f t="shared" si="22"/>
        <v>クミルロン・テニルクロ―ル剤マットタブジャンボ</v>
      </c>
      <c r="C751" s="58" t="s">
        <v>4511</v>
      </c>
      <c r="D751" s="58" t="s">
        <v>696</v>
      </c>
      <c r="E751" s="58" t="s">
        <v>3171</v>
      </c>
      <c r="F751" s="58"/>
      <c r="G751" s="58" t="s">
        <v>42</v>
      </c>
    </row>
    <row r="752" spans="2:7" x14ac:dyDescent="0.2">
      <c r="B752" s="58" t="str">
        <f t="shared" si="22"/>
        <v>クミルロン・テニルクロ―ル剤日農マットタブジャンボ</v>
      </c>
      <c r="C752" s="58" t="s">
        <v>4511</v>
      </c>
      <c r="D752" s="58" t="s">
        <v>697</v>
      </c>
      <c r="E752" s="58" t="s">
        <v>3171</v>
      </c>
      <c r="F752" s="58"/>
      <c r="G752" s="58" t="s">
        <v>42</v>
      </c>
    </row>
    <row r="753" spans="2:7" x14ac:dyDescent="0.2">
      <c r="B753" s="58" t="str">
        <f t="shared" si="22"/>
        <v>クミルロン・ピラクロニル水和剤ピラクロショットフロアブル</v>
      </c>
      <c r="C753" s="58" t="s">
        <v>698</v>
      </c>
      <c r="D753" s="58" t="s">
        <v>699</v>
      </c>
      <c r="E753" s="58" t="s">
        <v>3171</v>
      </c>
      <c r="F753" s="58"/>
      <c r="G753" s="58" t="s">
        <v>41</v>
      </c>
    </row>
    <row r="754" spans="2:7" x14ac:dyDescent="0.2">
      <c r="B754" s="58" t="str">
        <f t="shared" si="22"/>
        <v>クミルロン・ピラクロニル粒剤ピラクロショット１キロ粒剤</v>
      </c>
      <c r="C754" s="58" t="s">
        <v>700</v>
      </c>
      <c r="D754" s="58" t="s">
        <v>701</v>
      </c>
      <c r="E754" s="58" t="s">
        <v>3171</v>
      </c>
      <c r="F754" s="58"/>
      <c r="G754" s="58" t="s">
        <v>241</v>
      </c>
    </row>
    <row r="755" spans="2:7" x14ac:dyDescent="0.2">
      <c r="B755" s="58" t="str">
        <f t="shared" si="22"/>
        <v>クミルロン・ペントキサゾン剤科研草笛ジャンボ</v>
      </c>
      <c r="C755" s="58" t="s">
        <v>702</v>
      </c>
      <c r="D755" s="58" t="s">
        <v>703</v>
      </c>
      <c r="E755" s="58" t="s">
        <v>3171</v>
      </c>
      <c r="F755" s="58"/>
      <c r="G755" s="58" t="s">
        <v>39</v>
      </c>
    </row>
    <row r="756" spans="2:7" x14ac:dyDescent="0.2">
      <c r="B756" s="58" t="str">
        <f t="shared" si="22"/>
        <v>クミルロン・ペントキサゾン剤協友草笛ジャンボ</v>
      </c>
      <c r="C756" s="58" t="s">
        <v>702</v>
      </c>
      <c r="D756" s="58" t="s">
        <v>704</v>
      </c>
      <c r="E756" s="58" t="s">
        <v>3171</v>
      </c>
      <c r="F756" s="58"/>
      <c r="G756" s="58" t="s">
        <v>39</v>
      </c>
    </row>
    <row r="757" spans="2:7" x14ac:dyDescent="0.2">
      <c r="B757" s="58" t="str">
        <f t="shared" si="22"/>
        <v>クミルロン・ペントキサゾン剤草笛ジャンボ</v>
      </c>
      <c r="C757" s="58" t="s">
        <v>702</v>
      </c>
      <c r="D757" s="58" t="s">
        <v>705</v>
      </c>
      <c r="E757" s="58" t="s">
        <v>3171</v>
      </c>
      <c r="F757" s="58"/>
      <c r="G757" s="58" t="s">
        <v>39</v>
      </c>
    </row>
    <row r="758" spans="2:7" x14ac:dyDescent="0.2">
      <c r="B758" s="58" t="str">
        <f t="shared" si="22"/>
        <v>クミルロン・ペントキサゾン水和剤協友草笛フロアブル</v>
      </c>
      <c r="C758" s="58" t="s">
        <v>706</v>
      </c>
      <c r="D758" s="58" t="s">
        <v>708</v>
      </c>
      <c r="E758" s="58" t="s">
        <v>3171</v>
      </c>
      <c r="F758" s="58"/>
      <c r="G758" s="58" t="s">
        <v>707</v>
      </c>
    </row>
    <row r="759" spans="2:7" x14ac:dyDescent="0.2">
      <c r="B759" s="58" t="str">
        <f t="shared" si="22"/>
        <v>クミルロン・ペントキサゾン水和剤草笛フロアブル</v>
      </c>
      <c r="C759" s="58" t="s">
        <v>706</v>
      </c>
      <c r="D759" s="58" t="s">
        <v>709</v>
      </c>
      <c r="E759" s="58" t="s">
        <v>3171</v>
      </c>
      <c r="F759" s="58"/>
      <c r="G759" s="58" t="s">
        <v>707</v>
      </c>
    </row>
    <row r="760" spans="2:7" x14ac:dyDescent="0.2">
      <c r="B760" s="58" t="str">
        <f t="shared" si="22"/>
        <v>クミルロン・ペントキサゾン水和剤日産草笛フロアブル</v>
      </c>
      <c r="C760" s="58" t="s">
        <v>706</v>
      </c>
      <c r="D760" s="58" t="s">
        <v>710</v>
      </c>
      <c r="E760" s="58" t="s">
        <v>3171</v>
      </c>
      <c r="F760" s="58"/>
      <c r="G760" s="58" t="s">
        <v>707</v>
      </c>
    </row>
    <row r="761" spans="2:7" x14ac:dyDescent="0.2">
      <c r="B761" s="58" t="str">
        <f t="shared" si="22"/>
        <v>クミルロン水和剤マックワンフロアブル</v>
      </c>
      <c r="C761" s="58" t="s">
        <v>711</v>
      </c>
      <c r="D761" s="58" t="s">
        <v>712</v>
      </c>
      <c r="E761" s="58" t="s">
        <v>3171</v>
      </c>
      <c r="F761" s="58"/>
      <c r="G761" s="58" t="s">
        <v>127</v>
      </c>
    </row>
    <row r="762" spans="2:7" x14ac:dyDescent="0.2">
      <c r="B762" s="58" t="str">
        <f t="shared" si="22"/>
        <v>クミルロン粒剤マルベニガミ―ラ粒剤</v>
      </c>
      <c r="C762" s="58" t="s">
        <v>713</v>
      </c>
      <c r="D762" s="58" t="s">
        <v>4512</v>
      </c>
      <c r="E762" s="58" t="s">
        <v>3171</v>
      </c>
      <c r="F762" s="58"/>
      <c r="G762" s="58" t="s">
        <v>214</v>
      </c>
    </row>
    <row r="763" spans="2:7" x14ac:dyDescent="0.2">
      <c r="B763" s="58" t="str">
        <f t="shared" si="22"/>
        <v>グリホサ―トアンモニウム塩液剤ラウンドアップハイロ―ド</v>
      </c>
      <c r="C763" s="58" t="s">
        <v>4513</v>
      </c>
      <c r="D763" s="58" t="s">
        <v>4514</v>
      </c>
      <c r="E763" s="58" t="s">
        <v>6465</v>
      </c>
      <c r="F763" s="58"/>
      <c r="G763" s="58" t="s">
        <v>115</v>
      </c>
    </row>
    <row r="764" spans="2:7" x14ac:dyDescent="0.2">
      <c r="B764" s="58" t="str">
        <f t="shared" si="22"/>
        <v>グリホサ―トアンモニウム塩水溶剤ラウンドアップドライ</v>
      </c>
      <c r="C764" s="58" t="s">
        <v>4515</v>
      </c>
      <c r="D764" s="58" t="s">
        <v>715</v>
      </c>
      <c r="E764" s="58" t="s">
        <v>3171</v>
      </c>
      <c r="F764" s="58"/>
      <c r="G764" s="58" t="s">
        <v>716</v>
      </c>
    </row>
    <row r="765" spans="2:7" x14ac:dyDescent="0.2">
      <c r="B765" s="58" t="str">
        <f t="shared" si="22"/>
        <v>グリホサ―トイソプロピルアミン塩・２，４－ＰＡイソプロピルアミン塩液剤クサトリシャワ―</v>
      </c>
      <c r="C765" s="58" t="s">
        <v>4516</v>
      </c>
      <c r="D765" s="58" t="s">
        <v>4517</v>
      </c>
      <c r="E765" s="58" t="s">
        <v>6465</v>
      </c>
      <c r="F765" s="58"/>
      <c r="G765" s="58" t="s">
        <v>717</v>
      </c>
    </row>
    <row r="766" spans="2:7" x14ac:dyDescent="0.2">
      <c r="B766" s="58" t="str">
        <f t="shared" si="22"/>
        <v>グリホサ―トイソプロピルアミン塩・２，４－ＰＡイソプロピルアミン塩液剤クサトロ―</v>
      </c>
      <c r="C766" s="58" t="s">
        <v>4516</v>
      </c>
      <c r="D766" s="58" t="s">
        <v>4518</v>
      </c>
      <c r="E766" s="58" t="s">
        <v>6465</v>
      </c>
      <c r="F766" s="58"/>
      <c r="G766" s="58" t="s">
        <v>156</v>
      </c>
    </row>
    <row r="767" spans="2:7" x14ac:dyDescent="0.2">
      <c r="B767" s="58" t="str">
        <f t="shared" si="22"/>
        <v>グリホサ―トイソプロピルアミン塩・２，４－ＰＡイソプロピルアミン塩液剤ビマスタ―Ｊ</v>
      </c>
      <c r="C767" s="58" t="s">
        <v>4516</v>
      </c>
      <c r="D767" s="58" t="s">
        <v>4519</v>
      </c>
      <c r="E767" s="58" t="s">
        <v>6465</v>
      </c>
      <c r="F767" s="58"/>
      <c r="G767" s="58" t="s">
        <v>156</v>
      </c>
    </row>
    <row r="768" spans="2:7" x14ac:dyDescent="0.2">
      <c r="B768" s="58" t="str">
        <f t="shared" si="22"/>
        <v>グリホサ―トイソプロピルアミン塩・２，４－ＰＡイソプロピルアミン塩液剤ビマスタ―シャワ―</v>
      </c>
      <c r="C768" s="58" t="s">
        <v>4516</v>
      </c>
      <c r="D768" s="58" t="s">
        <v>4520</v>
      </c>
      <c r="E768" s="58" t="s">
        <v>6465</v>
      </c>
      <c r="F768" s="58"/>
      <c r="G768" s="58" t="s">
        <v>717</v>
      </c>
    </row>
    <row r="769" spans="2:7" x14ac:dyDescent="0.2">
      <c r="B769" s="58" t="str">
        <f t="shared" si="22"/>
        <v>グリホサ―トイソプロピルアミン塩・２，４－ＰＡイソプロピルアミン塩液剤石原ビマスタ―Ｊ</v>
      </c>
      <c r="C769" s="58" t="s">
        <v>4516</v>
      </c>
      <c r="D769" s="58" t="s">
        <v>4521</v>
      </c>
      <c r="E769" s="58" t="s">
        <v>6465</v>
      </c>
      <c r="F769" s="58"/>
      <c r="G769" s="58" t="s">
        <v>156</v>
      </c>
    </row>
    <row r="770" spans="2:7" x14ac:dyDescent="0.2">
      <c r="B770" s="58" t="str">
        <f t="shared" si="22"/>
        <v>グリホサ―トイソプロピルアミン塩・ＭＣＰＡイソプロピルアミン塩液剤カラソ―ゼ</v>
      </c>
      <c r="C770" s="58" t="s">
        <v>4522</v>
      </c>
      <c r="D770" s="58" t="s">
        <v>4523</v>
      </c>
      <c r="E770" s="58" t="s">
        <v>6465</v>
      </c>
      <c r="F770" s="58"/>
      <c r="G770" s="58" t="s">
        <v>185</v>
      </c>
    </row>
    <row r="771" spans="2:7" x14ac:dyDescent="0.2">
      <c r="B771" s="58" t="str">
        <f t="shared" si="22"/>
        <v>グリホサ―トイソプロピルアミン塩・ＭＣＰＡイソプロピルアミン塩液剤サブゾ―ン</v>
      </c>
      <c r="C771" s="58" t="s">
        <v>4522</v>
      </c>
      <c r="D771" s="61" t="s">
        <v>4524</v>
      </c>
      <c r="E771" s="58" t="s">
        <v>6465</v>
      </c>
      <c r="F771" s="58"/>
      <c r="G771" s="58" t="s">
        <v>630</v>
      </c>
    </row>
    <row r="772" spans="2:7" x14ac:dyDescent="0.2">
      <c r="B772" s="58" t="str">
        <f t="shared" si="22"/>
        <v>グリホサ―トイソプロピルアミン塩・ＭＣＰＡイソプロピルアミン塩液剤ダブルインパクト</v>
      </c>
      <c r="C772" s="58" t="s">
        <v>4522</v>
      </c>
      <c r="D772" s="58" t="s">
        <v>718</v>
      </c>
      <c r="E772" s="58" t="s">
        <v>6465</v>
      </c>
      <c r="F772" s="58"/>
      <c r="G772" s="58" t="s">
        <v>466</v>
      </c>
    </row>
    <row r="773" spans="2:7" x14ac:dyDescent="0.2">
      <c r="B773" s="58" t="str">
        <f t="shared" si="22"/>
        <v>グリホサ―トイソプロピルアミン塩・ＭＣＰＡイソプロピルアミン塩液剤ラピッド液剤</v>
      </c>
      <c r="C773" s="58" t="s">
        <v>4522</v>
      </c>
      <c r="D773" s="58" t="s">
        <v>719</v>
      </c>
      <c r="E773" s="58" t="s">
        <v>6465</v>
      </c>
      <c r="F773" s="58"/>
      <c r="G773" s="58" t="s">
        <v>466</v>
      </c>
    </row>
    <row r="774" spans="2:7" x14ac:dyDescent="0.2">
      <c r="B774" s="58" t="str">
        <f t="shared" si="22"/>
        <v>グリホサ―トイソプロピルアミン塩・ＭＣＰＡイソプロピルアミン塩液剤草退治シャワ―ワイド</v>
      </c>
      <c r="C774" s="58" t="s">
        <v>4522</v>
      </c>
      <c r="D774" s="58" t="s">
        <v>4525</v>
      </c>
      <c r="E774" s="58" t="s">
        <v>6465</v>
      </c>
      <c r="F774" s="58"/>
      <c r="G774" s="58" t="s">
        <v>140</v>
      </c>
    </row>
    <row r="775" spans="2:7" x14ac:dyDescent="0.2">
      <c r="B775" s="58" t="str">
        <f t="shared" si="22"/>
        <v>グリホサ―トイソプロピルアミン塩・ＭＣＰＡイソプロピルアミン塩液剤日産サブゾ―ン</v>
      </c>
      <c r="C775" s="58" t="s">
        <v>4522</v>
      </c>
      <c r="D775" s="58" t="s">
        <v>4526</v>
      </c>
      <c r="E775" s="58" t="s">
        <v>6465</v>
      </c>
      <c r="F775" s="58"/>
      <c r="G775" s="58" t="s">
        <v>630</v>
      </c>
    </row>
    <row r="776" spans="2:7" x14ac:dyDescent="0.2">
      <c r="B776" s="58" t="str">
        <f t="shared" si="22"/>
        <v>グリホサ―トイソプロピルアミン塩・ＭＣＰＢ水和剤クサピカフロアブル</v>
      </c>
      <c r="C776" s="58" t="s">
        <v>4527</v>
      </c>
      <c r="D776" s="58" t="s">
        <v>720</v>
      </c>
      <c r="E776" s="58" t="s">
        <v>6465</v>
      </c>
      <c r="F776" s="58"/>
      <c r="G776" s="58" t="s">
        <v>114</v>
      </c>
    </row>
    <row r="777" spans="2:7" x14ac:dyDescent="0.2">
      <c r="B777" s="58" t="str">
        <f t="shared" si="22"/>
        <v>グリホサ―トイソプロピルアミン塩・ピラフルフェンエチル水和剤クサキングエ―スフロアブル</v>
      </c>
      <c r="C777" s="58" t="s">
        <v>4528</v>
      </c>
      <c r="D777" s="58" t="s">
        <v>4529</v>
      </c>
      <c r="E777" s="58" t="s">
        <v>6465</v>
      </c>
      <c r="F777" s="58"/>
      <c r="G777" s="58" t="s">
        <v>43</v>
      </c>
    </row>
    <row r="778" spans="2:7" x14ac:dyDescent="0.2">
      <c r="B778" s="58" t="str">
        <f t="shared" si="22"/>
        <v>グリホサ―トイソプロピルアミン塩・ピラフルフェンエチル水和剤サンダ―ボルト００７</v>
      </c>
      <c r="C778" s="58" t="s">
        <v>4528</v>
      </c>
      <c r="D778" s="58" t="s">
        <v>4530</v>
      </c>
      <c r="E778" s="58" t="s">
        <v>6465</v>
      </c>
      <c r="F778" s="58"/>
      <c r="G778" s="58" t="s">
        <v>43</v>
      </c>
    </row>
    <row r="779" spans="2:7" x14ac:dyDescent="0.2">
      <c r="B779" s="58" t="str">
        <f t="shared" si="22"/>
        <v>グリホサ―トイソプロピルアミン塩・ピラフルフェンエチル水和剤ネコソギクイックプロＦＬ</v>
      </c>
      <c r="C779" s="58" t="s">
        <v>4528</v>
      </c>
      <c r="D779" s="58" t="s">
        <v>721</v>
      </c>
      <c r="E779" s="58" t="s">
        <v>6465</v>
      </c>
      <c r="F779" s="58"/>
      <c r="G779" s="58" t="s">
        <v>43</v>
      </c>
    </row>
    <row r="780" spans="2:7" x14ac:dyDescent="0.2">
      <c r="B780" s="58" t="str">
        <f t="shared" si="22"/>
        <v>グリホサ―トイソプロピルアミン塩・ピラフルフェンエチル水和剤ネコソギクイックプロシャワ―</v>
      </c>
      <c r="C780" s="58" t="s">
        <v>4528</v>
      </c>
      <c r="D780" s="58" t="s">
        <v>4531</v>
      </c>
      <c r="E780" s="58" t="s">
        <v>6465</v>
      </c>
      <c r="F780" s="58"/>
      <c r="G780" s="58" t="s">
        <v>297</v>
      </c>
    </row>
    <row r="781" spans="2:7" x14ac:dyDescent="0.2">
      <c r="B781" s="58" t="str">
        <f t="shared" si="22"/>
        <v>グリホサ―トイソプロピルアミン塩・ピラフルフェンエチル水和剤ネコソギクイックプロシャワ―</v>
      </c>
      <c r="C781" s="58" t="s">
        <v>4528</v>
      </c>
      <c r="D781" s="58" t="s">
        <v>4531</v>
      </c>
      <c r="E781" s="58" t="s">
        <v>6465</v>
      </c>
      <c r="F781" s="58"/>
      <c r="G781" s="58" t="s">
        <v>297</v>
      </c>
    </row>
    <row r="782" spans="2:7" x14ac:dyDescent="0.2">
      <c r="B782" s="58" t="str">
        <f t="shared" si="22"/>
        <v>グリホサ―トイソプロピルアミン塩・フルミオキサジン粉粒剤グラスジャック微粒剤</v>
      </c>
      <c r="C782" s="58" t="s">
        <v>4532</v>
      </c>
      <c r="D782" s="58" t="s">
        <v>722</v>
      </c>
      <c r="E782" s="58" t="s">
        <v>6465</v>
      </c>
      <c r="F782" s="58"/>
      <c r="G782" s="58" t="s">
        <v>57</v>
      </c>
    </row>
    <row r="783" spans="2:7" x14ac:dyDescent="0.2">
      <c r="B783" s="58" t="str">
        <f t="shared" si="22"/>
        <v>グリホサ―トイソプロピルアミン塩・フルミオキサジン粉粒剤ネコソギＷクイック</v>
      </c>
      <c r="C783" s="58" t="s">
        <v>4532</v>
      </c>
      <c r="D783" s="58" t="s">
        <v>723</v>
      </c>
      <c r="E783" s="58" t="s">
        <v>6465</v>
      </c>
      <c r="F783" s="58"/>
      <c r="G783" s="58" t="s">
        <v>57</v>
      </c>
    </row>
    <row r="784" spans="2:7" x14ac:dyDescent="0.2">
      <c r="B784" s="58" t="str">
        <f t="shared" si="22"/>
        <v>グリホサ―トイソプロピルアミン塩・ブロマシル・メコプロップＰカリウム塩液剤ア―スカマイラズ</v>
      </c>
      <c r="C784" s="58" t="s">
        <v>4533</v>
      </c>
      <c r="D784" s="58" t="s">
        <v>4534</v>
      </c>
      <c r="E784" s="58" t="s">
        <v>6465</v>
      </c>
      <c r="F784" s="58"/>
      <c r="G784" s="58" t="s">
        <v>92</v>
      </c>
    </row>
    <row r="785" spans="2:7" x14ac:dyDescent="0.2">
      <c r="B785" s="58" t="str">
        <f t="shared" si="22"/>
        <v>グリホサ―トイソプロピルアミン塩・ブロマシル・メコプロップＰカリウム塩液剤カマイラズ</v>
      </c>
      <c r="C785" s="58" t="s">
        <v>4533</v>
      </c>
      <c r="D785" s="58" t="s">
        <v>724</v>
      </c>
      <c r="E785" s="58" t="s">
        <v>6465</v>
      </c>
      <c r="F785" s="58"/>
      <c r="G785" s="58" t="s">
        <v>92</v>
      </c>
    </row>
    <row r="786" spans="2:7" x14ac:dyDescent="0.2">
      <c r="B786" s="58" t="str">
        <f t="shared" si="22"/>
        <v>グリホサ―トイソプロピルアミン塩・ブロマシル液剤パワ―ボンバ―</v>
      </c>
      <c r="C786" s="58" t="s">
        <v>4535</v>
      </c>
      <c r="D786" s="58" t="s">
        <v>4536</v>
      </c>
      <c r="E786" s="58" t="s">
        <v>3171</v>
      </c>
      <c r="F786" s="58"/>
      <c r="G786" s="58" t="s">
        <v>40</v>
      </c>
    </row>
    <row r="787" spans="2:7" x14ac:dyDescent="0.2">
      <c r="B787" s="58" t="str">
        <f t="shared" si="22"/>
        <v>グリホサ―トイソプロピルアミン塩・ブロマシル液剤草退治シャワ―ロング</v>
      </c>
      <c r="C787" s="58" t="s">
        <v>4535</v>
      </c>
      <c r="D787" s="58" t="s">
        <v>4537</v>
      </c>
      <c r="E787" s="58" t="s">
        <v>3171</v>
      </c>
      <c r="F787" s="58"/>
      <c r="G787" s="58" t="s">
        <v>40</v>
      </c>
    </row>
    <row r="788" spans="2:7" x14ac:dyDescent="0.2">
      <c r="B788" s="58" t="str">
        <f t="shared" ref="B788:B837" si="23">C788&amp;D788</f>
        <v>グリホサ―トイソプロピルアミン塩液剤エイトアップ液剤</v>
      </c>
      <c r="C788" s="58" t="s">
        <v>4538</v>
      </c>
      <c r="D788" s="58" t="s">
        <v>725</v>
      </c>
      <c r="E788" s="58" t="s">
        <v>6465</v>
      </c>
      <c r="F788" s="58"/>
      <c r="G788" s="58" t="s">
        <v>115</v>
      </c>
    </row>
    <row r="789" spans="2:7" x14ac:dyDescent="0.2">
      <c r="B789" s="58" t="str">
        <f t="shared" si="23"/>
        <v>グリホサ―トイソプロピルアミン塩液剤カルナクス</v>
      </c>
      <c r="C789" s="58" t="s">
        <v>4538</v>
      </c>
      <c r="D789" s="58" t="s">
        <v>726</v>
      </c>
      <c r="E789" s="58" t="s">
        <v>6465</v>
      </c>
      <c r="F789" s="58"/>
      <c r="G789" s="58" t="s">
        <v>115</v>
      </c>
    </row>
    <row r="790" spans="2:7" x14ac:dyDescent="0.2">
      <c r="B790" s="58" t="str">
        <f t="shared" si="23"/>
        <v>グリホサ―トイソプロピルアミン塩液剤クサクリア</v>
      </c>
      <c r="C790" s="58" t="s">
        <v>4538</v>
      </c>
      <c r="D790" s="58" t="s">
        <v>727</v>
      </c>
      <c r="E790" s="58" t="s">
        <v>6465</v>
      </c>
      <c r="F790" s="58"/>
      <c r="G790" s="58" t="s">
        <v>115</v>
      </c>
    </row>
    <row r="791" spans="2:7" x14ac:dyDescent="0.2">
      <c r="B791" s="58" t="str">
        <f t="shared" si="23"/>
        <v>グリホサ―トイソプロピルアミン塩液剤クサクリ―ン液剤</v>
      </c>
      <c r="C791" s="58" t="s">
        <v>4538</v>
      </c>
      <c r="D791" s="58" t="s">
        <v>4539</v>
      </c>
      <c r="E791" s="58" t="s">
        <v>6465</v>
      </c>
      <c r="F791" s="58"/>
      <c r="G791" s="58" t="s">
        <v>115</v>
      </c>
    </row>
    <row r="792" spans="2:7" x14ac:dyDescent="0.2">
      <c r="B792" s="58" t="str">
        <f t="shared" si="23"/>
        <v>グリホサ―トイソプロピルアミン塩液剤クサストッパ―</v>
      </c>
      <c r="C792" s="58" t="s">
        <v>4538</v>
      </c>
      <c r="D792" s="58" t="s">
        <v>4540</v>
      </c>
      <c r="E792" s="58" t="s">
        <v>6465</v>
      </c>
      <c r="F792" s="58"/>
      <c r="G792" s="58" t="s">
        <v>44</v>
      </c>
    </row>
    <row r="793" spans="2:7" x14ac:dyDescent="0.2">
      <c r="B793" s="58" t="str">
        <f t="shared" si="23"/>
        <v>グリホサ―トイソプロピルアミン塩液剤クサトリ―ナ</v>
      </c>
      <c r="C793" s="58" t="s">
        <v>4538</v>
      </c>
      <c r="D793" s="58" t="s">
        <v>4541</v>
      </c>
      <c r="E793" s="58" t="s">
        <v>6465</v>
      </c>
      <c r="F793" s="58"/>
      <c r="G793" s="58" t="s">
        <v>728</v>
      </c>
    </row>
    <row r="794" spans="2:7" x14ac:dyDescent="0.2">
      <c r="B794" s="58" t="str">
        <f t="shared" si="23"/>
        <v>グリホサ―トイソプロピルアミン塩液剤クサトロ―ゼ</v>
      </c>
      <c r="C794" s="58" t="s">
        <v>4538</v>
      </c>
      <c r="D794" s="58" t="s">
        <v>4542</v>
      </c>
      <c r="E794" s="58" t="s">
        <v>6465</v>
      </c>
      <c r="F794" s="58"/>
      <c r="G794" s="58" t="s">
        <v>115</v>
      </c>
    </row>
    <row r="795" spans="2:7" x14ac:dyDescent="0.2">
      <c r="B795" s="58" t="str">
        <f t="shared" si="23"/>
        <v>グリホサ―トイソプロピルアミン塩液剤クサトロ―ゼ除草スプレ―</v>
      </c>
      <c r="C795" s="58" t="s">
        <v>4538</v>
      </c>
      <c r="D795" s="58" t="s">
        <v>4543</v>
      </c>
      <c r="E795" s="58" t="s">
        <v>6465</v>
      </c>
      <c r="F795" s="58"/>
      <c r="G795" s="58" t="s">
        <v>44</v>
      </c>
    </row>
    <row r="796" spans="2:7" x14ac:dyDescent="0.2">
      <c r="B796" s="58" t="str">
        <f t="shared" si="23"/>
        <v>グリホサ―トイソプロピルアミン塩液剤クサブロ―</v>
      </c>
      <c r="C796" s="58" t="s">
        <v>4538</v>
      </c>
      <c r="D796" s="58" t="s">
        <v>4544</v>
      </c>
      <c r="E796" s="58" t="s">
        <v>6465</v>
      </c>
      <c r="F796" s="58"/>
      <c r="G796" s="58" t="s">
        <v>115</v>
      </c>
    </row>
    <row r="797" spans="2:7" x14ac:dyDescent="0.2">
      <c r="B797" s="58" t="str">
        <f t="shared" si="23"/>
        <v>グリホサ―トイソプロピルアミン塩液剤クサブロ―シャワ―</v>
      </c>
      <c r="C797" s="58" t="s">
        <v>4538</v>
      </c>
      <c r="D797" s="58" t="s">
        <v>4545</v>
      </c>
      <c r="E797" s="58" t="s">
        <v>6465</v>
      </c>
      <c r="F797" s="58"/>
      <c r="G797" s="58" t="s">
        <v>44</v>
      </c>
    </row>
    <row r="798" spans="2:7" x14ac:dyDescent="0.2">
      <c r="B798" s="58" t="str">
        <f t="shared" si="23"/>
        <v>グリホサ―トイソプロピルアミン塩液剤グリホエキス液剤</v>
      </c>
      <c r="C798" s="58" t="s">
        <v>4538</v>
      </c>
      <c r="D798" s="58" t="s">
        <v>729</v>
      </c>
      <c r="E798" s="58" t="s">
        <v>6465</v>
      </c>
      <c r="F798" s="58"/>
      <c r="G798" s="58" t="s">
        <v>115</v>
      </c>
    </row>
    <row r="799" spans="2:7" x14ac:dyDescent="0.2">
      <c r="B799" s="58" t="str">
        <f t="shared" si="23"/>
        <v>グリホサ―トイソプロピルアミン塩液剤グリホエキス液剤０．４</v>
      </c>
      <c r="C799" s="58" t="s">
        <v>4538</v>
      </c>
      <c r="D799" s="58" t="s">
        <v>730</v>
      </c>
      <c r="E799" s="58" t="s">
        <v>6465</v>
      </c>
      <c r="F799" s="58"/>
      <c r="G799" s="58" t="s">
        <v>263</v>
      </c>
    </row>
    <row r="800" spans="2:7" x14ac:dyDescent="0.2">
      <c r="B800" s="58" t="str">
        <f t="shared" si="23"/>
        <v>グリホサ―トイソプロピルアミン塩液剤グリホキング</v>
      </c>
      <c r="C800" s="58" t="s">
        <v>4538</v>
      </c>
      <c r="D800" s="58" t="s">
        <v>731</v>
      </c>
      <c r="E800" s="58" t="s">
        <v>6465</v>
      </c>
      <c r="F800" s="58"/>
      <c r="G800" s="58" t="s">
        <v>115</v>
      </c>
    </row>
    <row r="801" spans="2:7" x14ac:dyDescent="0.2">
      <c r="B801" s="58" t="str">
        <f t="shared" si="23"/>
        <v>グリホサ―トイソプロピルアミン塩液剤グリホキングシャワ―</v>
      </c>
      <c r="C801" s="58" t="s">
        <v>4538</v>
      </c>
      <c r="D801" s="58" t="s">
        <v>4546</v>
      </c>
      <c r="E801" s="58" t="s">
        <v>6465</v>
      </c>
      <c r="F801" s="58"/>
      <c r="G801" s="58" t="s">
        <v>44</v>
      </c>
    </row>
    <row r="802" spans="2:7" x14ac:dyDescent="0.2">
      <c r="B802" s="58" t="str">
        <f t="shared" si="23"/>
        <v>グリホサ―トイソプロピルアミン塩液剤コンパカレ―ル液剤</v>
      </c>
      <c r="C802" s="58" t="s">
        <v>4538</v>
      </c>
      <c r="D802" s="58" t="s">
        <v>4547</v>
      </c>
      <c r="E802" s="58" t="s">
        <v>6465</v>
      </c>
      <c r="F802" s="58"/>
      <c r="G802" s="58" t="s">
        <v>115</v>
      </c>
    </row>
    <row r="803" spans="2:7" x14ac:dyDescent="0.2">
      <c r="B803" s="58" t="str">
        <f t="shared" si="23"/>
        <v>グリホサ―トイソプロピルアミン塩液剤サンキョウクサトリキング</v>
      </c>
      <c r="C803" s="58" t="s">
        <v>4538</v>
      </c>
      <c r="D803" s="61" t="s">
        <v>732</v>
      </c>
      <c r="E803" s="58" t="s">
        <v>6465</v>
      </c>
      <c r="F803" s="58"/>
      <c r="G803" s="58" t="s">
        <v>733</v>
      </c>
    </row>
    <row r="804" spans="2:7" x14ac:dyDescent="0.2">
      <c r="B804" s="58" t="str">
        <f t="shared" si="23"/>
        <v>グリホサ―トイソプロピルアミン塩液剤サンフ―ロンＡＬ除草エ―ス</v>
      </c>
      <c r="C804" s="58" t="s">
        <v>4538</v>
      </c>
      <c r="D804" s="58" t="s">
        <v>4548</v>
      </c>
      <c r="E804" s="58" t="s">
        <v>6465</v>
      </c>
      <c r="F804" s="58"/>
      <c r="G804" s="58" t="s">
        <v>44</v>
      </c>
    </row>
    <row r="805" spans="2:7" x14ac:dyDescent="0.2">
      <c r="B805" s="58" t="str">
        <f t="shared" si="23"/>
        <v>グリホサ―トイソプロピルアミン塩液剤サンフ―ロン液剤</v>
      </c>
      <c r="C805" s="58" t="s">
        <v>4538</v>
      </c>
      <c r="D805" s="58" t="s">
        <v>4549</v>
      </c>
      <c r="E805" s="58" t="s">
        <v>6465</v>
      </c>
      <c r="F805" s="58"/>
      <c r="G805" s="58" t="s">
        <v>115</v>
      </c>
    </row>
    <row r="806" spans="2:7" x14ac:dyDescent="0.2">
      <c r="B806" s="58" t="str">
        <f t="shared" si="23"/>
        <v>グリホサ―トイソプロピルアミン塩液剤シンノングリスタ―</v>
      </c>
      <c r="C806" s="58" t="s">
        <v>4538</v>
      </c>
      <c r="D806" s="61" t="s">
        <v>4550</v>
      </c>
      <c r="E806" s="58" t="s">
        <v>6465</v>
      </c>
      <c r="F806" s="58"/>
      <c r="G806" s="58" t="s">
        <v>115</v>
      </c>
    </row>
    <row r="807" spans="2:7" x14ac:dyDescent="0.2">
      <c r="B807" s="58" t="str">
        <f t="shared" si="23"/>
        <v>グリホサ―トイソプロピルアミン塩液剤シンノングリスタ―</v>
      </c>
      <c r="C807" s="58" t="s">
        <v>4538</v>
      </c>
      <c r="D807" s="58" t="s">
        <v>4550</v>
      </c>
      <c r="E807" s="58" t="s">
        <v>6465</v>
      </c>
      <c r="F807" s="58"/>
      <c r="G807" s="58" t="s">
        <v>115</v>
      </c>
    </row>
    <row r="808" spans="2:7" x14ac:dyDescent="0.2">
      <c r="B808" s="58" t="str">
        <f t="shared" si="23"/>
        <v>グリホサ―トイソプロピルアミン塩液剤タ―ンアウト液剤</v>
      </c>
      <c r="C808" s="58" t="s">
        <v>4538</v>
      </c>
      <c r="D808" s="58" t="s">
        <v>4551</v>
      </c>
      <c r="E808" s="58" t="s">
        <v>6465</v>
      </c>
      <c r="F808" s="58"/>
      <c r="G808" s="58" t="s">
        <v>115</v>
      </c>
    </row>
    <row r="809" spans="2:7" x14ac:dyDescent="0.2">
      <c r="B809" s="58" t="str">
        <f t="shared" si="23"/>
        <v>グリホサ―トイソプロピルアミン塩液剤ネコソギガ―デンシャワ―</v>
      </c>
      <c r="C809" s="58" t="s">
        <v>4538</v>
      </c>
      <c r="D809" s="58" t="s">
        <v>4552</v>
      </c>
      <c r="E809" s="58" t="s">
        <v>6465</v>
      </c>
      <c r="F809" s="58"/>
      <c r="G809" s="58" t="s">
        <v>44</v>
      </c>
    </row>
    <row r="810" spans="2:7" x14ac:dyDescent="0.2">
      <c r="B810" s="58" t="str">
        <f t="shared" si="23"/>
        <v>グリホサ―トイソプロピルアミン塩液剤ネコソギプロ液剤</v>
      </c>
      <c r="C810" s="58" t="s">
        <v>4538</v>
      </c>
      <c r="D810" s="58" t="s">
        <v>734</v>
      </c>
      <c r="E810" s="58" t="s">
        <v>6465</v>
      </c>
      <c r="F810" s="58"/>
      <c r="G810" s="58" t="s">
        <v>115</v>
      </c>
    </row>
    <row r="811" spans="2:7" x14ac:dyDescent="0.2">
      <c r="B811" s="58" t="str">
        <f t="shared" si="23"/>
        <v>グリホサ―トイソプロピルアミン塩液剤ハ―ブ・ニ―ト１．０</v>
      </c>
      <c r="C811" s="58" t="s">
        <v>4538</v>
      </c>
      <c r="D811" s="58" t="s">
        <v>4553</v>
      </c>
      <c r="E811" s="58" t="s">
        <v>6465</v>
      </c>
      <c r="F811" s="58"/>
      <c r="G811" s="58" t="s">
        <v>44</v>
      </c>
    </row>
    <row r="812" spans="2:7" x14ac:dyDescent="0.2">
      <c r="B812" s="58" t="str">
        <f t="shared" si="23"/>
        <v>グリホサ―トイソプロピルアミン塩液剤ハ―ブ・ニ―ト液剤</v>
      </c>
      <c r="C812" s="58" t="s">
        <v>4538</v>
      </c>
      <c r="D812" s="58" t="s">
        <v>4554</v>
      </c>
      <c r="E812" s="58" t="s">
        <v>6465</v>
      </c>
      <c r="F812" s="58"/>
      <c r="G812" s="58" t="s">
        <v>115</v>
      </c>
    </row>
    <row r="813" spans="2:7" x14ac:dyDescent="0.2">
      <c r="B813" s="58" t="str">
        <f t="shared" si="23"/>
        <v>グリホサ―トイソプロピルアミン塩液剤ハイ－フウノンそのまま除草</v>
      </c>
      <c r="C813" s="58" t="s">
        <v>4538</v>
      </c>
      <c r="D813" s="58" t="s">
        <v>735</v>
      </c>
      <c r="E813" s="58" t="s">
        <v>6465</v>
      </c>
      <c r="F813" s="58"/>
      <c r="G813" s="58" t="s">
        <v>44</v>
      </c>
    </row>
    <row r="814" spans="2:7" x14ac:dyDescent="0.2">
      <c r="B814" s="58" t="str">
        <f t="shared" si="23"/>
        <v>グリホサ―トイソプロピルアミン塩液剤ハイ－フウノン液剤</v>
      </c>
      <c r="C814" s="58" t="s">
        <v>4538</v>
      </c>
      <c r="D814" s="58" t="s">
        <v>736</v>
      </c>
      <c r="E814" s="58" t="s">
        <v>6465</v>
      </c>
      <c r="F814" s="58"/>
      <c r="G814" s="58" t="s">
        <v>115</v>
      </c>
    </row>
    <row r="815" spans="2:7" x14ac:dyDescent="0.2">
      <c r="B815" s="58" t="str">
        <f t="shared" si="23"/>
        <v>グリホサ―トイソプロピルアミン塩液剤フリ―パス</v>
      </c>
      <c r="C815" s="58" t="s">
        <v>4538</v>
      </c>
      <c r="D815" s="58" t="s">
        <v>4555</v>
      </c>
      <c r="E815" s="58" t="s">
        <v>6465</v>
      </c>
      <c r="F815" s="58"/>
      <c r="G815" s="58" t="s">
        <v>115</v>
      </c>
    </row>
    <row r="816" spans="2:7" x14ac:dyDescent="0.2">
      <c r="B816" s="58" t="str">
        <f t="shared" si="23"/>
        <v>グリホサ―トイソプロピルアミン塩液剤フリ―パス除草スプレ―</v>
      </c>
      <c r="C816" s="58" t="s">
        <v>4538</v>
      </c>
      <c r="D816" s="58" t="s">
        <v>4556</v>
      </c>
      <c r="E816" s="58" t="s">
        <v>6465</v>
      </c>
      <c r="F816" s="58"/>
      <c r="G816" s="58" t="s">
        <v>44</v>
      </c>
    </row>
    <row r="817" spans="2:7" x14ac:dyDescent="0.2">
      <c r="B817" s="58" t="str">
        <f t="shared" si="23"/>
        <v>グリホサ―トイソプロピルアミン塩液剤ホクコ―ポラリス液剤</v>
      </c>
      <c r="C817" s="58" t="s">
        <v>4538</v>
      </c>
      <c r="D817" s="61" t="s">
        <v>4557</v>
      </c>
      <c r="E817" s="58" t="s">
        <v>6465</v>
      </c>
      <c r="F817" s="58"/>
      <c r="G817" s="58" t="s">
        <v>737</v>
      </c>
    </row>
    <row r="818" spans="2:7" x14ac:dyDescent="0.2">
      <c r="B818" s="58" t="str">
        <f t="shared" si="23"/>
        <v>グリホサ―トイソプロピルアミン塩液剤ホクサンクサトリキング</v>
      </c>
      <c r="C818" s="58" t="s">
        <v>4538</v>
      </c>
      <c r="D818" s="61" t="s">
        <v>738</v>
      </c>
      <c r="E818" s="58" t="s">
        <v>6465</v>
      </c>
      <c r="F818" s="58"/>
      <c r="G818" s="58" t="s">
        <v>733</v>
      </c>
    </row>
    <row r="819" spans="2:7" x14ac:dyDescent="0.2">
      <c r="B819" s="58" t="str">
        <f t="shared" si="23"/>
        <v>グリホサ―トイソプロピルアミン塩液剤ホクサンクサトリキング</v>
      </c>
      <c r="C819" s="58" t="s">
        <v>4538</v>
      </c>
      <c r="D819" s="58" t="s">
        <v>738</v>
      </c>
      <c r="E819" s="58" t="s">
        <v>6465</v>
      </c>
      <c r="F819" s="58"/>
      <c r="G819" s="58" t="s">
        <v>115</v>
      </c>
    </row>
    <row r="820" spans="2:7" x14ac:dyDescent="0.2">
      <c r="B820" s="58" t="str">
        <f t="shared" si="23"/>
        <v>グリホサ―トイソプロピルアミン塩液剤マイタ―液剤</v>
      </c>
      <c r="C820" s="58" t="s">
        <v>4538</v>
      </c>
      <c r="D820" s="58" t="s">
        <v>4558</v>
      </c>
      <c r="E820" s="58" t="s">
        <v>6465</v>
      </c>
      <c r="F820" s="58"/>
      <c r="G820" s="58" t="s">
        <v>115</v>
      </c>
    </row>
    <row r="821" spans="2:7" x14ac:dyDescent="0.2">
      <c r="B821" s="58" t="str">
        <f t="shared" si="23"/>
        <v>グリホサ―トイソプロピルアミン塩液剤マルガリ―ダ</v>
      </c>
      <c r="C821" s="58" t="s">
        <v>4538</v>
      </c>
      <c r="D821" s="58" t="s">
        <v>4559</v>
      </c>
      <c r="E821" s="58" t="s">
        <v>6465</v>
      </c>
      <c r="F821" s="58"/>
      <c r="G821" s="58" t="s">
        <v>115</v>
      </c>
    </row>
    <row r="822" spans="2:7" x14ac:dyDescent="0.2">
      <c r="B822" s="58" t="str">
        <f t="shared" si="23"/>
        <v>グリホサ―トイソプロピルアミン塩液剤ラウンドアップ</v>
      </c>
      <c r="C822" s="58" t="s">
        <v>4538</v>
      </c>
      <c r="D822" s="58" t="s">
        <v>739</v>
      </c>
      <c r="E822" s="58" t="s">
        <v>6465</v>
      </c>
      <c r="F822" s="58"/>
      <c r="G822" s="58" t="s">
        <v>115</v>
      </c>
    </row>
    <row r="823" spans="2:7" x14ac:dyDescent="0.2">
      <c r="B823" s="58" t="str">
        <f t="shared" si="23"/>
        <v>グリホサ―トイソプロピルアミン塩液剤ラムロ―ド</v>
      </c>
      <c r="C823" s="58" t="s">
        <v>4538</v>
      </c>
      <c r="D823" s="58" t="s">
        <v>4560</v>
      </c>
      <c r="E823" s="58" t="s">
        <v>6465</v>
      </c>
      <c r="F823" s="58"/>
      <c r="G823" s="58" t="s">
        <v>740</v>
      </c>
    </row>
    <row r="824" spans="2:7" x14ac:dyDescent="0.2">
      <c r="B824" s="58" t="str">
        <f t="shared" si="23"/>
        <v>グリホサ―トイソプロピルアミン塩液剤園芸用サンフ―ロン液剤</v>
      </c>
      <c r="C824" s="58" t="s">
        <v>4538</v>
      </c>
      <c r="D824" s="58" t="s">
        <v>4561</v>
      </c>
      <c r="E824" s="58" t="s">
        <v>6465</v>
      </c>
      <c r="F824" s="58"/>
      <c r="G824" s="58" t="s">
        <v>263</v>
      </c>
    </row>
    <row r="825" spans="2:7" x14ac:dyDescent="0.2">
      <c r="B825" s="58" t="str">
        <f t="shared" si="23"/>
        <v>グリホサ―トイソプロピルアミン塩液剤草ノコラ―ズ</v>
      </c>
      <c r="C825" s="58" t="s">
        <v>4538</v>
      </c>
      <c r="D825" s="58" t="s">
        <v>4562</v>
      </c>
      <c r="E825" s="58" t="s">
        <v>6465</v>
      </c>
      <c r="F825" s="58"/>
      <c r="G825" s="58" t="s">
        <v>115</v>
      </c>
    </row>
    <row r="826" spans="2:7" x14ac:dyDescent="0.2">
      <c r="B826" s="58" t="str">
        <f t="shared" si="23"/>
        <v>グリホサ―トイソプロピルアミン塩液剤草枯らしＭＩＣ</v>
      </c>
      <c r="C826" s="58" t="s">
        <v>4538</v>
      </c>
      <c r="D826" s="58" t="s">
        <v>741</v>
      </c>
      <c r="E826" s="58" t="s">
        <v>6465</v>
      </c>
      <c r="F826" s="58"/>
      <c r="G826" s="58" t="s">
        <v>115</v>
      </c>
    </row>
    <row r="827" spans="2:7" x14ac:dyDescent="0.2">
      <c r="B827" s="58" t="str">
        <f t="shared" si="23"/>
        <v>グリホサ―トイソプロピルアミン塩液剤草退治シャワ―</v>
      </c>
      <c r="C827" s="58" t="s">
        <v>4538</v>
      </c>
      <c r="D827" s="58" t="s">
        <v>4563</v>
      </c>
      <c r="E827" s="58" t="s">
        <v>6465</v>
      </c>
      <c r="F827" s="58"/>
      <c r="G827" s="58" t="s">
        <v>44</v>
      </c>
    </row>
    <row r="828" spans="2:7" x14ac:dyDescent="0.2">
      <c r="B828" s="58" t="str">
        <f t="shared" si="23"/>
        <v>グリホサ―トイソプロピルアミン塩液剤クサトロ―ゼ除草スプレ―Ｌ</v>
      </c>
      <c r="C828" s="58" t="s">
        <v>4538</v>
      </c>
      <c r="D828" s="58" t="s">
        <v>4564</v>
      </c>
      <c r="E828" s="58" t="s">
        <v>6465</v>
      </c>
      <c r="F828" s="58"/>
      <c r="G828" s="58" t="s">
        <v>108</v>
      </c>
    </row>
    <row r="829" spans="2:7" x14ac:dyDescent="0.2">
      <c r="B829" s="58" t="str">
        <f t="shared" si="23"/>
        <v>グリホサ―トイソプロピルアミン塩液剤クサ枯レッタシャワ―</v>
      </c>
      <c r="C829" s="58" t="s">
        <v>4538</v>
      </c>
      <c r="D829" s="58" t="s">
        <v>4565</v>
      </c>
      <c r="E829" s="58" t="s">
        <v>6465</v>
      </c>
      <c r="F829" s="58"/>
      <c r="G829" s="60" t="s">
        <v>2388</v>
      </c>
    </row>
    <row r="830" spans="2:7" x14ac:dyDescent="0.2">
      <c r="B830" s="58" t="str">
        <f t="shared" si="23"/>
        <v>グリホサ―トカリウム塩・ＭＤＢＡカリウム塩液剤ダブルクラッチ液剤</v>
      </c>
      <c r="C830" s="58" t="s">
        <v>4566</v>
      </c>
      <c r="D830" s="58" t="s">
        <v>742</v>
      </c>
      <c r="E830" s="58" t="s">
        <v>6465</v>
      </c>
      <c r="F830" s="58"/>
      <c r="G830" s="58" t="s">
        <v>143</v>
      </c>
    </row>
    <row r="831" spans="2:7" x14ac:dyDescent="0.2">
      <c r="B831" s="58" t="str">
        <f t="shared" si="23"/>
        <v>グリホサ―トカリウム塩・ＭＤＢＡカリウム塩液剤除草王シャワ―Ｓ</v>
      </c>
      <c r="C831" s="58" t="s">
        <v>4566</v>
      </c>
      <c r="D831" s="58" t="s">
        <v>4567</v>
      </c>
      <c r="E831" s="58" t="s">
        <v>6465</v>
      </c>
      <c r="F831" s="58"/>
      <c r="G831" s="58" t="s">
        <v>44</v>
      </c>
    </row>
    <row r="832" spans="2:7" x14ac:dyDescent="0.2">
      <c r="B832" s="58" t="str">
        <f t="shared" si="23"/>
        <v>グリホサ―トカリウム塩液剤ザッソ―ジエ―ス</v>
      </c>
      <c r="C832" s="58" t="s">
        <v>4568</v>
      </c>
      <c r="D832" s="58" t="s">
        <v>4569</v>
      </c>
      <c r="E832" s="58" t="s">
        <v>6465</v>
      </c>
      <c r="F832" s="58"/>
      <c r="G832" s="58" t="s">
        <v>521</v>
      </c>
    </row>
    <row r="833" spans="2:7" x14ac:dyDescent="0.2">
      <c r="B833" s="58" t="str">
        <f t="shared" si="23"/>
        <v>グリホサ―トカリウム塩液剤タッチダウンｉＱ</v>
      </c>
      <c r="C833" s="58" t="s">
        <v>4568</v>
      </c>
      <c r="D833" s="58" t="s">
        <v>743</v>
      </c>
      <c r="E833" s="58" t="s">
        <v>6465</v>
      </c>
      <c r="F833" s="58"/>
      <c r="G833" s="58" t="s">
        <v>744</v>
      </c>
    </row>
    <row r="834" spans="2:7" x14ac:dyDescent="0.2">
      <c r="B834" s="58" t="str">
        <f t="shared" si="23"/>
        <v>グリホサ―トカリウム塩液剤ラウンドアップマックスロ―ド</v>
      </c>
      <c r="C834" s="58" t="s">
        <v>4568</v>
      </c>
      <c r="D834" s="58" t="s">
        <v>4570</v>
      </c>
      <c r="E834" s="58" t="s">
        <v>6465</v>
      </c>
      <c r="F834" s="58"/>
      <c r="G834" s="58" t="s">
        <v>746</v>
      </c>
    </row>
    <row r="835" spans="2:7" x14ac:dyDescent="0.2">
      <c r="B835" s="58" t="str">
        <f t="shared" si="23"/>
        <v>グリホサ―トカリウム塩液剤ラウンドアップマックスロ―ドＡＬ</v>
      </c>
      <c r="C835" s="58" t="s">
        <v>4568</v>
      </c>
      <c r="D835" s="58" t="s">
        <v>4571</v>
      </c>
      <c r="E835" s="58" t="s">
        <v>6465</v>
      </c>
      <c r="F835" s="58"/>
      <c r="G835" s="58" t="s">
        <v>747</v>
      </c>
    </row>
    <row r="836" spans="2:7" x14ac:dyDescent="0.2">
      <c r="B836" s="58" t="str">
        <f t="shared" si="23"/>
        <v>グリホサ―トカリウム塩液剤東日本大震災により津波被害を受けた農地専用ラウンドアップマックスロ―ド</v>
      </c>
      <c r="C836" s="58" t="s">
        <v>4568</v>
      </c>
      <c r="D836" s="58" t="s">
        <v>4572</v>
      </c>
      <c r="E836" s="58" t="s">
        <v>6465</v>
      </c>
      <c r="F836" s="58"/>
      <c r="G836" s="58" t="s">
        <v>746</v>
      </c>
    </row>
    <row r="837" spans="2:7" x14ac:dyDescent="0.2">
      <c r="B837" s="58" t="str">
        <f t="shared" si="23"/>
        <v>グリホサ―トナトリウム塩・テトラピオン液剤フレピオン液剤</v>
      </c>
      <c r="C837" s="58" t="s">
        <v>4573</v>
      </c>
      <c r="D837" s="58" t="s">
        <v>748</v>
      </c>
      <c r="E837" s="58" t="s">
        <v>6465</v>
      </c>
      <c r="F837" s="58"/>
      <c r="G837" s="58" t="s">
        <v>568</v>
      </c>
    </row>
    <row r="838" spans="2:7" x14ac:dyDescent="0.2">
      <c r="B838" s="58" t="str">
        <f t="shared" ref="B838:B881" si="24">C838&amp;D838</f>
        <v>グルホシネ―トＰナトリウム塩液剤クサキ―ルＺＥＲＯシャワ―</v>
      </c>
      <c r="C838" s="58" t="s">
        <v>4574</v>
      </c>
      <c r="D838" s="58" t="s">
        <v>4575</v>
      </c>
      <c r="E838" s="58" t="s">
        <v>6465</v>
      </c>
      <c r="F838" s="58"/>
      <c r="G838" s="58" t="s">
        <v>82</v>
      </c>
    </row>
    <row r="839" spans="2:7" x14ac:dyDescent="0.2">
      <c r="B839" s="58" t="str">
        <f t="shared" si="24"/>
        <v>グルホシネ―トＰナトリウム塩液剤ザクサ液剤</v>
      </c>
      <c r="C839" s="58" t="s">
        <v>4574</v>
      </c>
      <c r="D839" s="58" t="s">
        <v>749</v>
      </c>
      <c r="E839" s="58" t="s">
        <v>6465</v>
      </c>
      <c r="F839" s="58"/>
      <c r="G839" s="58" t="s">
        <v>567</v>
      </c>
    </row>
    <row r="840" spans="2:7" x14ac:dyDescent="0.2">
      <c r="B840" s="58" t="str">
        <f t="shared" si="24"/>
        <v>グルホシネ―トＰナトリウム塩液剤ジャガ液剤</v>
      </c>
      <c r="C840" s="58" t="s">
        <v>4574</v>
      </c>
      <c r="D840" s="58" t="s">
        <v>750</v>
      </c>
      <c r="E840" s="58" t="s">
        <v>6465</v>
      </c>
      <c r="F840" s="58"/>
      <c r="G840" s="58" t="s">
        <v>567</v>
      </c>
    </row>
    <row r="841" spans="2:7" x14ac:dyDescent="0.2">
      <c r="B841" s="58" t="str">
        <f t="shared" si="24"/>
        <v>グルホシネ―トＰナトリウム塩液剤ホクコ―ザクサ液剤</v>
      </c>
      <c r="C841" s="58" t="s">
        <v>4574</v>
      </c>
      <c r="D841" s="58" t="s">
        <v>4576</v>
      </c>
      <c r="E841" s="58" t="s">
        <v>6465</v>
      </c>
      <c r="F841" s="58"/>
      <c r="G841" s="58" t="s">
        <v>567</v>
      </c>
    </row>
    <row r="842" spans="2:7" x14ac:dyDescent="0.2">
      <c r="B842" s="58" t="str">
        <f t="shared" si="24"/>
        <v>グルホシネ―トＰナトリウム塩液剤ホクコ―ジャガ液剤</v>
      </c>
      <c r="C842" s="58" t="s">
        <v>4574</v>
      </c>
      <c r="D842" s="58" t="s">
        <v>4577</v>
      </c>
      <c r="E842" s="58" t="s">
        <v>6465</v>
      </c>
      <c r="F842" s="58"/>
      <c r="G842" s="58" t="s">
        <v>567</v>
      </c>
    </row>
    <row r="843" spans="2:7" x14ac:dyDescent="0.2">
      <c r="B843" s="58" t="str">
        <f t="shared" si="24"/>
        <v>グルホシネ―トＰナトリウム塩液剤クロスリ―ド液剤</v>
      </c>
      <c r="C843" s="58" t="s">
        <v>4574</v>
      </c>
      <c r="D843" s="58" t="s">
        <v>4578</v>
      </c>
      <c r="E843" s="58" t="s">
        <v>6495</v>
      </c>
      <c r="F843" s="58"/>
      <c r="G843" s="60" t="s">
        <v>2401</v>
      </c>
    </row>
    <row r="844" spans="2:7" x14ac:dyDescent="0.2">
      <c r="B844" s="58" t="str">
        <f t="shared" si="24"/>
        <v>グルホシネ―ト液剤バスタ液剤</v>
      </c>
      <c r="C844" s="58" t="s">
        <v>4579</v>
      </c>
      <c r="D844" s="58" t="s">
        <v>751</v>
      </c>
      <c r="E844" s="58" t="s">
        <v>6465</v>
      </c>
      <c r="F844" s="58"/>
      <c r="G844" s="58" t="s">
        <v>510</v>
      </c>
    </row>
    <row r="845" spans="2:7" x14ac:dyDescent="0.2">
      <c r="B845" s="58" t="str">
        <f t="shared" si="24"/>
        <v>クレソキシムメチル水和剤クミアイストロビ―ドライフロアブル</v>
      </c>
      <c r="C845" s="58" t="s">
        <v>753</v>
      </c>
      <c r="D845" s="58" t="s">
        <v>4580</v>
      </c>
      <c r="E845" s="58" t="s">
        <v>3171</v>
      </c>
      <c r="F845" s="58"/>
      <c r="G845" s="58" t="s">
        <v>56</v>
      </c>
    </row>
    <row r="846" spans="2:7" x14ac:dyDescent="0.2">
      <c r="B846" s="58" t="str">
        <f t="shared" si="24"/>
        <v>クレソキシムメチル水和剤ストロビ―ドライフロアブル</v>
      </c>
      <c r="C846" s="58" t="s">
        <v>753</v>
      </c>
      <c r="D846" s="58" t="s">
        <v>4581</v>
      </c>
      <c r="E846" s="58" t="s">
        <v>3171</v>
      </c>
      <c r="F846" s="58"/>
      <c r="G846" s="58" t="s">
        <v>56</v>
      </c>
    </row>
    <row r="847" spans="2:7" x14ac:dyDescent="0.2">
      <c r="B847" s="58" t="str">
        <f t="shared" si="24"/>
        <v>クレソキシムメチル水和剤ストロビ―フロアブル</v>
      </c>
      <c r="C847" s="58" t="s">
        <v>753</v>
      </c>
      <c r="D847" s="58" t="s">
        <v>4582</v>
      </c>
      <c r="E847" s="58" t="s">
        <v>3171</v>
      </c>
      <c r="F847" s="58"/>
      <c r="G847" s="58" t="s">
        <v>754</v>
      </c>
    </row>
    <row r="848" spans="2:7" x14ac:dyDescent="0.2">
      <c r="B848" s="58" t="str">
        <f t="shared" si="24"/>
        <v>クレソキシムメチル水和剤タ―フトップＤＦ</v>
      </c>
      <c r="C848" s="58" t="s">
        <v>753</v>
      </c>
      <c r="D848" s="58" t="s">
        <v>4583</v>
      </c>
      <c r="E848" s="58" t="s">
        <v>3171</v>
      </c>
      <c r="F848" s="58"/>
      <c r="G848" s="58" t="s">
        <v>55</v>
      </c>
    </row>
    <row r="849" spans="2:7" x14ac:dyDescent="0.2">
      <c r="B849" s="58" t="str">
        <f t="shared" si="24"/>
        <v>クレソキシムメチル水和剤日産ストロビ―ドライフロアブル</v>
      </c>
      <c r="C849" s="58" t="s">
        <v>753</v>
      </c>
      <c r="D849" s="58" t="s">
        <v>4584</v>
      </c>
      <c r="E849" s="58" t="s">
        <v>3171</v>
      </c>
      <c r="F849" s="58"/>
      <c r="G849" s="58" t="s">
        <v>56</v>
      </c>
    </row>
    <row r="850" spans="2:7" x14ac:dyDescent="0.2">
      <c r="B850" s="58" t="str">
        <f t="shared" si="24"/>
        <v>クレソキシムメチル水和剤日産ストロビ―フロアブル</v>
      </c>
      <c r="C850" s="58" t="s">
        <v>753</v>
      </c>
      <c r="D850" s="58" t="s">
        <v>4585</v>
      </c>
      <c r="E850" s="58" t="s">
        <v>3171</v>
      </c>
      <c r="F850" s="58"/>
      <c r="G850" s="58" t="s">
        <v>754</v>
      </c>
    </row>
    <row r="851" spans="2:7" x14ac:dyDescent="0.2">
      <c r="B851" s="58" t="str">
        <f t="shared" si="24"/>
        <v>クレソキシムメチル水和剤日曹ストロビ―ドライフロアブル</v>
      </c>
      <c r="C851" s="58" t="s">
        <v>753</v>
      </c>
      <c r="D851" s="58" t="s">
        <v>4586</v>
      </c>
      <c r="E851" s="58" t="s">
        <v>3171</v>
      </c>
      <c r="F851" s="58"/>
      <c r="G851" s="58" t="s">
        <v>56</v>
      </c>
    </row>
    <row r="852" spans="2:7" x14ac:dyDescent="0.2">
      <c r="B852" s="58" t="str">
        <f t="shared" si="24"/>
        <v>クレソキシムメチル水和剤日曹ストロビ―フロアブル</v>
      </c>
      <c r="C852" s="58" t="s">
        <v>753</v>
      </c>
      <c r="D852" s="58" t="s">
        <v>4587</v>
      </c>
      <c r="E852" s="58" t="s">
        <v>3171</v>
      </c>
      <c r="F852" s="58"/>
      <c r="G852" s="58" t="s">
        <v>754</v>
      </c>
    </row>
    <row r="853" spans="2:7" x14ac:dyDescent="0.2">
      <c r="B853" s="58" t="str">
        <f t="shared" si="24"/>
        <v>クレトジム乳剤セレクト乳剤</v>
      </c>
      <c r="C853" s="58" t="s">
        <v>755</v>
      </c>
      <c r="D853" s="58" t="s">
        <v>756</v>
      </c>
      <c r="E853" s="58" t="s">
        <v>3171</v>
      </c>
      <c r="F853" s="58"/>
      <c r="G853" s="58" t="s">
        <v>244</v>
      </c>
    </row>
    <row r="854" spans="2:7" x14ac:dyDescent="0.2">
      <c r="B854" s="58" t="str">
        <f t="shared" si="24"/>
        <v>クロチアニジン・イソチアニル水和剤スタウトダントツ顆粒水和剤</v>
      </c>
      <c r="C854" s="58" t="s">
        <v>757</v>
      </c>
      <c r="D854" s="58" t="s">
        <v>758</v>
      </c>
      <c r="E854" s="58" t="s">
        <v>3171</v>
      </c>
      <c r="F854" s="58"/>
      <c r="G854" s="58" t="s">
        <v>41</v>
      </c>
    </row>
    <row r="855" spans="2:7" x14ac:dyDescent="0.2">
      <c r="B855" s="58" t="str">
        <f t="shared" si="24"/>
        <v>クロチアニジン・イソチアニル水和剤ツインタ―ボ顆粒水和剤</v>
      </c>
      <c r="C855" s="58" t="s">
        <v>757</v>
      </c>
      <c r="D855" s="58" t="s">
        <v>4588</v>
      </c>
      <c r="E855" s="58" t="s">
        <v>3171</v>
      </c>
      <c r="F855" s="58"/>
      <c r="G855" s="58" t="s">
        <v>41</v>
      </c>
    </row>
    <row r="856" spans="2:7" x14ac:dyDescent="0.2">
      <c r="B856" s="58" t="str">
        <f t="shared" si="24"/>
        <v>クロチアニジン・イソチアニル粒剤スタウトダントツ箱粒剤</v>
      </c>
      <c r="C856" s="58" t="s">
        <v>759</v>
      </c>
      <c r="D856" s="58" t="s">
        <v>760</v>
      </c>
      <c r="E856" s="58" t="s">
        <v>6465</v>
      </c>
      <c r="F856" s="58"/>
      <c r="G856" s="58" t="s">
        <v>40</v>
      </c>
    </row>
    <row r="857" spans="2:7" x14ac:dyDescent="0.2">
      <c r="B857" s="58" t="str">
        <f t="shared" si="24"/>
        <v>クロチアニジン・イソチアニル粒剤スタウトダントツ箱粒剤０８</v>
      </c>
      <c r="C857" s="58" t="s">
        <v>759</v>
      </c>
      <c r="D857" s="58" t="s">
        <v>761</v>
      </c>
      <c r="E857" s="58" t="s">
        <v>6465</v>
      </c>
      <c r="F857" s="58"/>
      <c r="G857" s="58" t="s">
        <v>40</v>
      </c>
    </row>
    <row r="858" spans="2:7" x14ac:dyDescent="0.2">
      <c r="B858" s="58" t="str">
        <f t="shared" si="24"/>
        <v>クロチアニジン・イソチアニル粒剤ツインタ―ボ箱粒剤０８</v>
      </c>
      <c r="C858" s="58" t="s">
        <v>759</v>
      </c>
      <c r="D858" s="58" t="s">
        <v>4589</v>
      </c>
      <c r="E858" s="58" t="s">
        <v>6465</v>
      </c>
      <c r="F858" s="58"/>
      <c r="G858" s="58" t="s">
        <v>40</v>
      </c>
    </row>
    <row r="859" spans="2:7" x14ac:dyDescent="0.2">
      <c r="B859" s="58" t="str">
        <f t="shared" si="24"/>
        <v>クロチアニジン・オリサストロビン粒剤ＢＡＳＦ嵐ダントツ箱粒剤</v>
      </c>
      <c r="C859" s="58" t="s">
        <v>762</v>
      </c>
      <c r="D859" s="58" t="s">
        <v>763</v>
      </c>
      <c r="E859" s="58" t="s">
        <v>3171</v>
      </c>
      <c r="F859" s="58"/>
      <c r="G859" s="58" t="s">
        <v>367</v>
      </c>
    </row>
    <row r="860" spans="2:7" x14ac:dyDescent="0.2">
      <c r="B860" s="58" t="str">
        <f t="shared" si="24"/>
        <v>クロチアニジン・オリサストロビン粒剤嵐ダントツ箱粒剤</v>
      </c>
      <c r="C860" s="58" t="s">
        <v>762</v>
      </c>
      <c r="D860" s="58" t="s">
        <v>764</v>
      </c>
      <c r="E860" s="58" t="s">
        <v>3171</v>
      </c>
      <c r="F860" s="58"/>
      <c r="G860" s="58" t="s">
        <v>367</v>
      </c>
    </row>
    <row r="861" spans="2:7" x14ac:dyDescent="0.2">
      <c r="B861" s="58" t="str">
        <f t="shared" si="24"/>
        <v>クロチアニジン・カルプロパミド粒剤ウィンダントツ箱粒剤</v>
      </c>
      <c r="C861" s="58" t="s">
        <v>765</v>
      </c>
      <c r="D861" s="61" t="s">
        <v>766</v>
      </c>
      <c r="E861" s="58" t="s">
        <v>3171</v>
      </c>
      <c r="F861" s="58"/>
      <c r="G861" s="58" t="s">
        <v>114</v>
      </c>
    </row>
    <row r="862" spans="2:7" x14ac:dyDescent="0.2">
      <c r="B862" s="58" t="str">
        <f t="shared" si="24"/>
        <v>クロチアニジン・クロラントラニリプロ―ル・イソチアニル粒剤ツインタ―ボフェルテラ箱粒剤</v>
      </c>
      <c r="C862" s="58" t="s">
        <v>4590</v>
      </c>
      <c r="D862" s="58" t="s">
        <v>4591</v>
      </c>
      <c r="E862" s="58" t="s">
        <v>3171</v>
      </c>
      <c r="F862" s="58"/>
      <c r="G862" s="58" t="s">
        <v>40</v>
      </c>
    </row>
    <row r="863" spans="2:7" x14ac:dyDescent="0.2">
      <c r="B863" s="58" t="str">
        <f t="shared" si="24"/>
        <v>クロチアニジン・ジクロシメット・フェリムゾン水和剤ブラストップダントツフロアブル</v>
      </c>
      <c r="C863" s="58" t="s">
        <v>767</v>
      </c>
      <c r="D863" s="58" t="s">
        <v>768</v>
      </c>
      <c r="E863" s="58" t="s">
        <v>3171</v>
      </c>
      <c r="F863" s="58"/>
      <c r="G863" s="58" t="s">
        <v>769</v>
      </c>
    </row>
    <row r="864" spans="2:7" x14ac:dyDescent="0.2">
      <c r="B864" s="58" t="str">
        <f t="shared" si="24"/>
        <v>クロチアニジン・ジクロシメット粒剤デラウスダントツＬ箱粒剤</v>
      </c>
      <c r="C864" s="58" t="s">
        <v>770</v>
      </c>
      <c r="D864" s="58" t="s">
        <v>771</v>
      </c>
      <c r="E864" s="58" t="s">
        <v>3171</v>
      </c>
      <c r="F864" s="58"/>
      <c r="G864" s="58" t="s">
        <v>344</v>
      </c>
    </row>
    <row r="865" spans="2:7" x14ac:dyDescent="0.2">
      <c r="B865" s="58" t="str">
        <f t="shared" si="24"/>
        <v>クロチアニジン・スピネトラム・イソチアニル・フラメトピル粒剤箱いり娘粒剤</v>
      </c>
      <c r="C865" s="58" t="s">
        <v>772</v>
      </c>
      <c r="D865" s="58" t="s">
        <v>773</v>
      </c>
      <c r="E865" s="58" t="s">
        <v>6465</v>
      </c>
      <c r="F865" s="58"/>
      <c r="G865" s="58" t="s">
        <v>40</v>
      </c>
    </row>
    <row r="866" spans="2:7" x14ac:dyDescent="0.2">
      <c r="B866" s="58" t="str">
        <f t="shared" si="24"/>
        <v>クロチアニジン・スピネトラム粒剤ワンリ―ドＳＰ箱粒剤</v>
      </c>
      <c r="C866" s="58" t="s">
        <v>774</v>
      </c>
      <c r="D866" s="58" t="s">
        <v>4592</v>
      </c>
      <c r="E866" s="58" t="s">
        <v>6465</v>
      </c>
      <c r="F866" s="58"/>
      <c r="G866" s="58" t="s">
        <v>92</v>
      </c>
    </row>
    <row r="867" spans="2:7" x14ac:dyDescent="0.2">
      <c r="B867" s="58" t="str">
        <f t="shared" si="24"/>
        <v>クロチアニジン・テブフロキン・バリダマイシン粉剤トライメイジン粉剤ＤＬ</v>
      </c>
      <c r="C867" s="58" t="s">
        <v>775</v>
      </c>
      <c r="D867" s="58" t="s">
        <v>2278</v>
      </c>
      <c r="E867" s="58" t="s">
        <v>6465</v>
      </c>
      <c r="F867" s="58"/>
      <c r="G867" s="58" t="s">
        <v>82</v>
      </c>
    </row>
    <row r="868" spans="2:7" x14ac:dyDescent="0.2">
      <c r="B868" s="58" t="str">
        <f t="shared" si="24"/>
        <v>クロチアニジン・トリシクラゾ―ル・バリダマイシン・フェリムゾン水和剤ノンブラスバリダダントツフロアブル</v>
      </c>
      <c r="C868" s="58" t="s">
        <v>4593</v>
      </c>
      <c r="D868" s="58" t="s">
        <v>776</v>
      </c>
      <c r="E868" s="58" t="s">
        <v>6465</v>
      </c>
      <c r="F868" s="58"/>
      <c r="G868" s="58" t="s">
        <v>769</v>
      </c>
    </row>
    <row r="869" spans="2:7" x14ac:dyDescent="0.2">
      <c r="B869" s="58" t="str">
        <f t="shared" si="24"/>
        <v>クロチアニジン・トリシクラゾ―ル・フェリムゾン水和剤ノンブラスダントツフロアブル</v>
      </c>
      <c r="C869" s="58" t="s">
        <v>4594</v>
      </c>
      <c r="D869" s="58" t="s">
        <v>777</v>
      </c>
      <c r="E869" s="58" t="s">
        <v>6465</v>
      </c>
      <c r="F869" s="58"/>
      <c r="G869" s="58" t="s">
        <v>769</v>
      </c>
    </row>
    <row r="870" spans="2:7" x14ac:dyDescent="0.2">
      <c r="B870" s="58" t="str">
        <f t="shared" si="24"/>
        <v>クロチアニジン・トリシクラゾ―ル粉剤ビ―ムダントツＨ粉剤ＤＬ</v>
      </c>
      <c r="C870" s="58" t="s">
        <v>4595</v>
      </c>
      <c r="D870" s="58" t="s">
        <v>4596</v>
      </c>
      <c r="E870" s="58" t="s">
        <v>6465</v>
      </c>
      <c r="F870" s="58"/>
      <c r="G870" s="58" t="s">
        <v>108</v>
      </c>
    </row>
    <row r="871" spans="2:7" x14ac:dyDescent="0.2">
      <c r="B871" s="58" t="str">
        <f t="shared" si="24"/>
        <v>クロチアニジン・フェリムゾン・フサライド水和剤ブラシンダントツフロアブル</v>
      </c>
      <c r="C871" s="58" t="s">
        <v>778</v>
      </c>
      <c r="D871" s="58" t="s">
        <v>779</v>
      </c>
      <c r="E871" s="58" t="s">
        <v>6465</v>
      </c>
      <c r="F871" s="58"/>
      <c r="G871" s="58" t="s">
        <v>769</v>
      </c>
    </row>
    <row r="872" spans="2:7" x14ac:dyDescent="0.2">
      <c r="B872" s="58" t="str">
        <f t="shared" si="24"/>
        <v>クロチアニジン・フェリムゾン・フサライド粉剤ブラシンダントツＨ粉剤ＤＬ</v>
      </c>
      <c r="C872" s="58" t="s">
        <v>780</v>
      </c>
      <c r="D872" s="58" t="s">
        <v>781</v>
      </c>
      <c r="E872" s="58" t="s">
        <v>6465</v>
      </c>
      <c r="F872" s="58"/>
      <c r="G872" s="58" t="s">
        <v>108</v>
      </c>
    </row>
    <row r="873" spans="2:7" x14ac:dyDescent="0.2">
      <c r="B873" s="58" t="str">
        <f t="shared" si="24"/>
        <v>クロチアニジン・フェリムゾン・フサライド粉剤ブラシンダントツ粉剤ＤＬ</v>
      </c>
      <c r="C873" s="58" t="s">
        <v>780</v>
      </c>
      <c r="D873" s="58" t="s">
        <v>782</v>
      </c>
      <c r="E873" s="58" t="s">
        <v>6465</v>
      </c>
      <c r="F873" s="58"/>
      <c r="G873" s="58" t="s">
        <v>82</v>
      </c>
    </row>
    <row r="874" spans="2:7" x14ac:dyDescent="0.2">
      <c r="B874" s="58" t="str">
        <f t="shared" si="24"/>
        <v>クロチアニジン・フェンプロパトリン・メパニピリムエアゾルベニカＸファインエアゾ―ル</v>
      </c>
      <c r="C874" s="58" t="s">
        <v>783</v>
      </c>
      <c r="D874" s="58" t="s">
        <v>4597</v>
      </c>
      <c r="E874" s="58" t="s">
        <v>3171</v>
      </c>
      <c r="F874" s="58"/>
      <c r="G874" s="58" t="s">
        <v>784</v>
      </c>
    </row>
    <row r="875" spans="2:7" x14ac:dyDescent="0.2">
      <c r="B875" s="58" t="str">
        <f t="shared" si="24"/>
        <v>クロチアニジン・フェンプロパトリン・メパニピリム水和剤ベニカＸファインスプレ―</v>
      </c>
      <c r="C875" s="58" t="s">
        <v>785</v>
      </c>
      <c r="D875" s="58" t="s">
        <v>4598</v>
      </c>
      <c r="E875" s="58" t="s">
        <v>6465</v>
      </c>
      <c r="F875" s="58"/>
      <c r="G875" s="58" t="s">
        <v>391</v>
      </c>
    </row>
    <row r="876" spans="2:7" x14ac:dyDescent="0.2">
      <c r="B876" s="58" t="str">
        <f t="shared" si="24"/>
        <v>クロチアニジン・フェンプロパトリンエアゾルベニカケムシエアゾ―ル</v>
      </c>
      <c r="C876" s="58" t="s">
        <v>786</v>
      </c>
      <c r="D876" s="58" t="s">
        <v>4599</v>
      </c>
      <c r="E876" s="58" t="s">
        <v>3171</v>
      </c>
      <c r="F876" s="58"/>
      <c r="G876" s="58" t="s">
        <v>784</v>
      </c>
    </row>
    <row r="877" spans="2:7" x14ac:dyDescent="0.2">
      <c r="B877" s="58" t="str">
        <f t="shared" si="24"/>
        <v>クロチアニジン・フェンプロパトリン液剤ベニカＪスプレ―</v>
      </c>
      <c r="C877" s="58" t="s">
        <v>787</v>
      </c>
      <c r="D877" s="58" t="s">
        <v>4600</v>
      </c>
      <c r="E877" s="58" t="s">
        <v>6465</v>
      </c>
      <c r="F877" s="58"/>
      <c r="G877" s="58" t="s">
        <v>391</v>
      </c>
    </row>
    <row r="878" spans="2:7" x14ac:dyDescent="0.2">
      <c r="B878" s="58" t="str">
        <f t="shared" si="24"/>
        <v>クロチアニジン・フサライド水和剤ラブサイドダントツフロアブル</v>
      </c>
      <c r="C878" s="58" t="s">
        <v>788</v>
      </c>
      <c r="D878" s="58" t="s">
        <v>789</v>
      </c>
      <c r="E878" s="58" t="s">
        <v>3171</v>
      </c>
      <c r="F878" s="58"/>
      <c r="G878" s="58" t="s">
        <v>769</v>
      </c>
    </row>
    <row r="879" spans="2:7" x14ac:dyDescent="0.2">
      <c r="B879" s="58" t="str">
        <f t="shared" si="24"/>
        <v>クロチアニジン・プロベナゾ―ル粒剤ダントツオリゼメ―ト１０箱粒剤</v>
      </c>
      <c r="C879" s="58" t="s">
        <v>4601</v>
      </c>
      <c r="D879" s="58" t="s">
        <v>4602</v>
      </c>
      <c r="E879" s="58" t="s">
        <v>6465</v>
      </c>
      <c r="F879" s="58"/>
      <c r="G879" s="58" t="s">
        <v>92</v>
      </c>
    </row>
    <row r="880" spans="2:7" x14ac:dyDescent="0.2">
      <c r="B880" s="58" t="str">
        <f t="shared" si="24"/>
        <v>クロチアニジン・プロベナゾ―ル粒剤明治ダントツオリゼメ―ト１０箱粒剤</v>
      </c>
      <c r="C880" s="58" t="s">
        <v>4601</v>
      </c>
      <c r="D880" s="58" t="s">
        <v>4603</v>
      </c>
      <c r="E880" s="58" t="s">
        <v>6465</v>
      </c>
      <c r="F880" s="58"/>
      <c r="G880" s="58" t="s">
        <v>92</v>
      </c>
    </row>
    <row r="881" spans="2:7" x14ac:dyDescent="0.2">
      <c r="B881" s="58" t="str">
        <f t="shared" si="24"/>
        <v>クロチアニジン・ベンスルタップ・バリダマイシン・フェリムゾン・フサライド粉剤ハスラ―Ｓ粉剤ＤＬ</v>
      </c>
      <c r="C881" s="58" t="s">
        <v>790</v>
      </c>
      <c r="D881" s="58" t="s">
        <v>4604</v>
      </c>
      <c r="E881" s="58" t="s">
        <v>6465</v>
      </c>
      <c r="F881" s="58"/>
      <c r="G881" s="58" t="s">
        <v>108</v>
      </c>
    </row>
    <row r="882" spans="2:7" x14ac:dyDescent="0.2">
      <c r="B882" s="58" t="str">
        <f t="shared" ref="B882:B926" si="25">C882&amp;D882</f>
        <v>クロチアニジンマイクロカプセル剤モリエ―トマイクロカプセル</v>
      </c>
      <c r="C882" s="58" t="s">
        <v>791</v>
      </c>
      <c r="D882" s="58" t="s">
        <v>4605</v>
      </c>
      <c r="E882" s="58" t="s">
        <v>3171</v>
      </c>
      <c r="F882" s="58"/>
      <c r="G882" s="58" t="s">
        <v>442</v>
      </c>
    </row>
    <row r="883" spans="2:7" x14ac:dyDescent="0.2">
      <c r="B883" s="58" t="str">
        <f t="shared" si="25"/>
        <v>クロチアニジンマイクロカプセル剤ヤシマモリエ―トマイクロカプセル</v>
      </c>
      <c r="C883" s="58" t="s">
        <v>791</v>
      </c>
      <c r="D883" s="58" t="s">
        <v>4606</v>
      </c>
      <c r="E883" s="58" t="s">
        <v>3171</v>
      </c>
      <c r="F883" s="58"/>
      <c r="G883" s="58" t="s">
        <v>442</v>
      </c>
    </row>
    <row r="884" spans="2:7" x14ac:dyDescent="0.2">
      <c r="B884" s="58" t="str">
        <f t="shared" si="25"/>
        <v>クロチアニジン液剤ガ―デンアシストＶスプレ―</v>
      </c>
      <c r="C884" s="58" t="s">
        <v>792</v>
      </c>
      <c r="D884" s="58" t="s">
        <v>4607</v>
      </c>
      <c r="E884" s="58" t="s">
        <v>3171</v>
      </c>
      <c r="F884" s="58"/>
      <c r="G884" s="58" t="s">
        <v>391</v>
      </c>
    </row>
    <row r="885" spans="2:7" x14ac:dyDescent="0.2">
      <c r="B885" s="58" t="str">
        <f t="shared" si="25"/>
        <v>クロチアニジン液剤ベニカベジフルスプレ―</v>
      </c>
      <c r="C885" s="58" t="s">
        <v>792</v>
      </c>
      <c r="D885" s="58" t="s">
        <v>4608</v>
      </c>
      <c r="E885" s="58" t="s">
        <v>3171</v>
      </c>
      <c r="F885" s="58"/>
      <c r="G885" s="58" t="s">
        <v>391</v>
      </c>
    </row>
    <row r="886" spans="2:7" x14ac:dyDescent="0.2">
      <c r="B886" s="58" t="str">
        <f t="shared" si="25"/>
        <v>クロチアニジン液剤ベニカマツケア</v>
      </c>
      <c r="C886" s="58" t="s">
        <v>792</v>
      </c>
      <c r="D886" s="58" t="s">
        <v>793</v>
      </c>
      <c r="E886" s="58" t="s">
        <v>3171</v>
      </c>
      <c r="F886" s="58"/>
      <c r="G886" s="58" t="s">
        <v>40</v>
      </c>
    </row>
    <row r="887" spans="2:7" x14ac:dyDescent="0.2">
      <c r="B887" s="58" t="str">
        <f t="shared" si="25"/>
        <v>クロチアニジン液剤ベニカ液剤</v>
      </c>
      <c r="C887" s="58" t="s">
        <v>792</v>
      </c>
      <c r="D887" s="58" t="s">
        <v>794</v>
      </c>
      <c r="E887" s="58" t="s">
        <v>3171</v>
      </c>
      <c r="F887" s="58"/>
      <c r="G887" s="58" t="s">
        <v>40</v>
      </c>
    </row>
    <row r="888" spans="2:7" x14ac:dyDescent="0.2">
      <c r="B888" s="58" t="str">
        <f t="shared" si="25"/>
        <v>クロチアニジン水溶剤ダントツ水溶剤</v>
      </c>
      <c r="C888" s="58" t="s">
        <v>795</v>
      </c>
      <c r="D888" s="58" t="s">
        <v>796</v>
      </c>
      <c r="E888" s="58" t="s">
        <v>3171</v>
      </c>
      <c r="F888" s="58"/>
      <c r="G888" s="58" t="s">
        <v>627</v>
      </c>
    </row>
    <row r="889" spans="2:7" x14ac:dyDescent="0.2">
      <c r="B889" s="58" t="str">
        <f t="shared" si="25"/>
        <v>クロチアニジン水溶剤ベニカ水溶剤</v>
      </c>
      <c r="C889" s="58" t="s">
        <v>795</v>
      </c>
      <c r="D889" s="58" t="s">
        <v>797</v>
      </c>
      <c r="E889" s="58" t="s">
        <v>3171</v>
      </c>
      <c r="F889" s="58"/>
      <c r="G889" s="58" t="s">
        <v>627</v>
      </c>
    </row>
    <row r="890" spans="2:7" x14ac:dyDescent="0.2">
      <c r="B890" s="58" t="str">
        <f t="shared" si="25"/>
        <v>クロチアニジン水溶剤協友ダントツ水溶剤</v>
      </c>
      <c r="C890" s="58" t="s">
        <v>795</v>
      </c>
      <c r="D890" s="58" t="s">
        <v>798</v>
      </c>
      <c r="E890" s="58" t="s">
        <v>3171</v>
      </c>
      <c r="F890" s="58"/>
      <c r="G890" s="58" t="s">
        <v>627</v>
      </c>
    </row>
    <row r="891" spans="2:7" x14ac:dyDescent="0.2">
      <c r="B891" s="58" t="str">
        <f t="shared" si="25"/>
        <v>クロチアニジン水和剤ダントツＥＸフロアブル</v>
      </c>
      <c r="C891" s="58" t="s">
        <v>799</v>
      </c>
      <c r="D891" s="58" t="s">
        <v>800</v>
      </c>
      <c r="E891" s="58" t="s">
        <v>6465</v>
      </c>
      <c r="F891" s="58"/>
      <c r="G891" s="58" t="s">
        <v>41</v>
      </c>
    </row>
    <row r="892" spans="2:7" x14ac:dyDescent="0.2">
      <c r="B892" s="58" t="str">
        <f t="shared" si="25"/>
        <v>クロチアニジン水和剤ダントツフロアブル</v>
      </c>
      <c r="C892" s="58" t="s">
        <v>799</v>
      </c>
      <c r="D892" s="58" t="s">
        <v>801</v>
      </c>
      <c r="E892" s="58" t="s">
        <v>6465</v>
      </c>
      <c r="F892" s="58"/>
      <c r="G892" s="58" t="s">
        <v>41</v>
      </c>
    </row>
    <row r="893" spans="2:7" x14ac:dyDescent="0.2">
      <c r="B893" s="58" t="str">
        <f t="shared" si="25"/>
        <v>クロチアニジン水和剤フルスウィング</v>
      </c>
      <c r="C893" s="58" t="s">
        <v>799</v>
      </c>
      <c r="D893" s="58" t="s">
        <v>802</v>
      </c>
      <c r="E893" s="58" t="s">
        <v>6465</v>
      </c>
      <c r="F893" s="58"/>
      <c r="G893" s="58" t="s">
        <v>56</v>
      </c>
    </row>
    <row r="894" spans="2:7" x14ac:dyDescent="0.2">
      <c r="B894" s="58" t="str">
        <f t="shared" si="25"/>
        <v>クロチアニジン水和剤モリエ―トＳＣ</v>
      </c>
      <c r="C894" s="58" t="s">
        <v>799</v>
      </c>
      <c r="D894" s="58" t="s">
        <v>4609</v>
      </c>
      <c r="E894" s="58" t="s">
        <v>6465</v>
      </c>
      <c r="F894" s="58"/>
      <c r="G894" s="58" t="s">
        <v>43</v>
      </c>
    </row>
    <row r="895" spans="2:7" x14ac:dyDescent="0.2">
      <c r="B895" s="58" t="str">
        <f t="shared" si="25"/>
        <v>クロチアニジン水和剤協友ダントツフロアブル</v>
      </c>
      <c r="C895" s="58" t="s">
        <v>799</v>
      </c>
      <c r="D895" s="58" t="s">
        <v>803</v>
      </c>
      <c r="E895" s="58" t="s">
        <v>6465</v>
      </c>
      <c r="F895" s="58"/>
      <c r="G895" s="58" t="s">
        <v>41</v>
      </c>
    </row>
    <row r="896" spans="2:7" x14ac:dyDescent="0.2">
      <c r="B896" s="58" t="str">
        <f t="shared" si="25"/>
        <v>クロチアニジン水和剤住友化学ダントツＥＸフロアブル</v>
      </c>
      <c r="C896" s="58" t="s">
        <v>799</v>
      </c>
      <c r="D896" s="58" t="s">
        <v>804</v>
      </c>
      <c r="E896" s="58" t="s">
        <v>6465</v>
      </c>
      <c r="F896" s="58"/>
      <c r="G896" s="58" t="s">
        <v>41</v>
      </c>
    </row>
    <row r="897" spans="2:7" x14ac:dyDescent="0.2">
      <c r="B897" s="58" t="str">
        <f t="shared" si="25"/>
        <v>クロチアニジン粉剤ダントツＨ粉剤ＤＬ</v>
      </c>
      <c r="C897" s="58" t="s">
        <v>805</v>
      </c>
      <c r="D897" s="58" t="s">
        <v>806</v>
      </c>
      <c r="E897" s="58" t="s">
        <v>6465</v>
      </c>
      <c r="F897" s="58"/>
      <c r="G897" s="58" t="s">
        <v>108</v>
      </c>
    </row>
    <row r="898" spans="2:7" x14ac:dyDescent="0.2">
      <c r="B898" s="58" t="str">
        <f t="shared" si="25"/>
        <v>クロチアニジン粉剤ダントツ粉剤ＤＬ</v>
      </c>
      <c r="C898" s="58" t="s">
        <v>805</v>
      </c>
      <c r="D898" s="58" t="s">
        <v>807</v>
      </c>
      <c r="E898" s="58" t="s">
        <v>6465</v>
      </c>
      <c r="F898" s="58"/>
      <c r="G898" s="58" t="s">
        <v>82</v>
      </c>
    </row>
    <row r="899" spans="2:7" x14ac:dyDescent="0.2">
      <c r="B899" s="58" t="str">
        <f t="shared" si="25"/>
        <v>クロチアニジン粉剤協友ダントツＨ粉剤ＤＬ</v>
      </c>
      <c r="C899" s="58" t="s">
        <v>805</v>
      </c>
      <c r="D899" s="58" t="s">
        <v>808</v>
      </c>
      <c r="E899" s="58" t="s">
        <v>6465</v>
      </c>
      <c r="F899" s="58"/>
      <c r="G899" s="58" t="s">
        <v>108</v>
      </c>
    </row>
    <row r="900" spans="2:7" x14ac:dyDescent="0.2">
      <c r="B900" s="58" t="str">
        <f t="shared" si="25"/>
        <v>クロチアニジン粉剤協友ダントツ粉剤ＤＬ</v>
      </c>
      <c r="C900" s="58" t="s">
        <v>805</v>
      </c>
      <c r="D900" s="58" t="s">
        <v>809</v>
      </c>
      <c r="E900" s="58" t="s">
        <v>6465</v>
      </c>
      <c r="F900" s="58"/>
      <c r="G900" s="58" t="s">
        <v>82</v>
      </c>
    </row>
    <row r="901" spans="2:7" x14ac:dyDescent="0.2">
      <c r="B901" s="58" t="str">
        <f t="shared" si="25"/>
        <v>クロチアニジン粒剤クミアイワンリ―ド箱粒剤０８</v>
      </c>
      <c r="C901" s="58" t="s">
        <v>810</v>
      </c>
      <c r="D901" s="58" t="s">
        <v>4610</v>
      </c>
      <c r="E901" s="58" t="s">
        <v>3171</v>
      </c>
      <c r="F901" s="58"/>
      <c r="G901" s="58" t="s">
        <v>344</v>
      </c>
    </row>
    <row r="902" spans="2:7" x14ac:dyDescent="0.2">
      <c r="B902" s="58" t="str">
        <f t="shared" si="25"/>
        <v>クロチアニジン粒剤ダントツ箱粒剤</v>
      </c>
      <c r="C902" s="58" t="s">
        <v>810</v>
      </c>
      <c r="D902" s="58" t="s">
        <v>811</v>
      </c>
      <c r="E902" s="58" t="s">
        <v>3171</v>
      </c>
      <c r="F902" s="58"/>
      <c r="G902" s="58" t="s">
        <v>92</v>
      </c>
    </row>
    <row r="903" spans="2:7" x14ac:dyDescent="0.2">
      <c r="B903" s="58" t="str">
        <f t="shared" si="25"/>
        <v>クロチアニジン粒剤ダントツ粒剤</v>
      </c>
      <c r="C903" s="58" t="s">
        <v>810</v>
      </c>
      <c r="D903" s="58" t="s">
        <v>812</v>
      </c>
      <c r="E903" s="58" t="s">
        <v>3171</v>
      </c>
      <c r="F903" s="58"/>
      <c r="G903" s="58" t="s">
        <v>108</v>
      </c>
    </row>
    <row r="904" spans="2:7" x14ac:dyDescent="0.2">
      <c r="B904" s="58" t="str">
        <f t="shared" si="25"/>
        <v>クロチアニジン粒剤ベニカ粒剤</v>
      </c>
      <c r="C904" s="58" t="s">
        <v>810</v>
      </c>
      <c r="D904" s="58" t="s">
        <v>813</v>
      </c>
      <c r="E904" s="58" t="s">
        <v>3171</v>
      </c>
      <c r="F904" s="58"/>
      <c r="G904" s="58" t="s">
        <v>108</v>
      </c>
    </row>
    <row r="905" spans="2:7" x14ac:dyDescent="0.2">
      <c r="B905" s="58" t="str">
        <f t="shared" si="25"/>
        <v>クロチアニジン粒剤ワンリ―ド箱粒剤０８</v>
      </c>
      <c r="C905" s="58" t="s">
        <v>810</v>
      </c>
      <c r="D905" s="58" t="s">
        <v>4611</v>
      </c>
      <c r="E905" s="58" t="s">
        <v>3171</v>
      </c>
      <c r="F905" s="58"/>
      <c r="G905" s="58" t="s">
        <v>344</v>
      </c>
    </row>
    <row r="906" spans="2:7" x14ac:dyDescent="0.2">
      <c r="B906" s="58" t="str">
        <f t="shared" si="25"/>
        <v>クロチアニジン粒剤協友ダントツ箱粒剤</v>
      </c>
      <c r="C906" s="58" t="s">
        <v>810</v>
      </c>
      <c r="D906" s="58" t="s">
        <v>814</v>
      </c>
      <c r="E906" s="58" t="s">
        <v>3171</v>
      </c>
      <c r="F906" s="58"/>
      <c r="G906" s="58" t="s">
        <v>92</v>
      </c>
    </row>
    <row r="907" spans="2:7" x14ac:dyDescent="0.2">
      <c r="B907" s="58" t="str">
        <f t="shared" si="25"/>
        <v>クロチアニジン粒剤協友ダントツ粒剤</v>
      </c>
      <c r="C907" s="58" t="s">
        <v>810</v>
      </c>
      <c r="D907" s="58" t="s">
        <v>815</v>
      </c>
      <c r="E907" s="58" t="s">
        <v>3171</v>
      </c>
      <c r="F907" s="58"/>
      <c r="G907" s="58" t="s">
        <v>108</v>
      </c>
    </row>
    <row r="908" spans="2:7" x14ac:dyDescent="0.2">
      <c r="B908" s="58" t="str">
        <f t="shared" si="25"/>
        <v>クロマフェノジド水和剤マトリックフロアブル</v>
      </c>
      <c r="C908" s="58" t="s">
        <v>816</v>
      </c>
      <c r="D908" s="58" t="s">
        <v>817</v>
      </c>
      <c r="E908" s="58" t="s">
        <v>3171</v>
      </c>
      <c r="F908" s="58"/>
      <c r="G908" s="58" t="s">
        <v>156</v>
      </c>
    </row>
    <row r="909" spans="2:7" x14ac:dyDescent="0.2">
      <c r="B909" s="58" t="str">
        <f t="shared" si="25"/>
        <v>クロメプロップ・フェントラザミド・ベンスルフロンメチル水和剤ロングキックＬフロアブル</v>
      </c>
      <c r="C909" s="58" t="s">
        <v>818</v>
      </c>
      <c r="D909" s="58" t="s">
        <v>819</v>
      </c>
      <c r="E909" s="58" t="s">
        <v>3171</v>
      </c>
      <c r="F909" s="58"/>
      <c r="G909" s="58" t="s">
        <v>587</v>
      </c>
    </row>
    <row r="910" spans="2:7" x14ac:dyDescent="0.2">
      <c r="B910" s="58" t="str">
        <f t="shared" si="25"/>
        <v>クロメプロップ・フェントラザミド・ベンスルフロンメチル水和剤ロングキックフロアブル</v>
      </c>
      <c r="C910" s="58" t="s">
        <v>818</v>
      </c>
      <c r="D910" s="58" t="s">
        <v>820</v>
      </c>
      <c r="E910" s="58" t="s">
        <v>3171</v>
      </c>
      <c r="F910" s="58"/>
      <c r="G910" s="58" t="s">
        <v>587</v>
      </c>
    </row>
    <row r="911" spans="2:7" x14ac:dyDescent="0.2">
      <c r="B911" s="58" t="str">
        <f t="shared" si="25"/>
        <v>クロメプロップ・フェントラザミド・ベンスルフロンメチル粒剤ホクコ―ロングキック１キロ粒剤７５</v>
      </c>
      <c r="C911" s="58" t="s">
        <v>821</v>
      </c>
      <c r="D911" s="58" t="s">
        <v>4612</v>
      </c>
      <c r="E911" s="58" t="s">
        <v>3171</v>
      </c>
      <c r="F911" s="58"/>
      <c r="G911" s="58" t="s">
        <v>110</v>
      </c>
    </row>
    <row r="912" spans="2:7" x14ac:dyDescent="0.2">
      <c r="B912" s="58" t="str">
        <f t="shared" si="25"/>
        <v>クロメプロップ・フェントラザミド・ベンスルフロンメチル粒剤ロングキックジャンボ</v>
      </c>
      <c r="C912" s="58" t="s">
        <v>821</v>
      </c>
      <c r="D912" s="58" t="s">
        <v>822</v>
      </c>
      <c r="E912" s="58" t="s">
        <v>3171</v>
      </c>
      <c r="F912" s="58"/>
      <c r="G912" s="58" t="s">
        <v>587</v>
      </c>
    </row>
    <row r="913" spans="2:7" x14ac:dyDescent="0.2">
      <c r="B913" s="58" t="str">
        <f t="shared" si="25"/>
        <v>クロラントラニリプロ―ル・アミスルブロム水和剤ヘッド顆粒水和剤</v>
      </c>
      <c r="C913" s="58" t="s">
        <v>4613</v>
      </c>
      <c r="D913" s="58" t="s">
        <v>2295</v>
      </c>
      <c r="E913" s="58" t="s">
        <v>3171</v>
      </c>
      <c r="F913" s="58"/>
      <c r="G913" s="58" t="s">
        <v>143</v>
      </c>
    </row>
    <row r="914" spans="2:7" x14ac:dyDescent="0.2">
      <c r="B914" s="58" t="str">
        <f t="shared" si="25"/>
        <v>クロラントラニリプロ―ル・イソプロチオラン粒剤フジワンフェルテラ粒剤</v>
      </c>
      <c r="C914" s="58" t="s">
        <v>4614</v>
      </c>
      <c r="D914" s="58" t="s">
        <v>823</v>
      </c>
      <c r="E914" s="58" t="s">
        <v>3171</v>
      </c>
      <c r="F914" s="58"/>
      <c r="G914" s="58" t="s">
        <v>241</v>
      </c>
    </row>
    <row r="915" spans="2:7" x14ac:dyDescent="0.2">
      <c r="B915" s="58" t="str">
        <f t="shared" si="25"/>
        <v>クロラントラニリプロ―ル・ジノテフラン・プロベナゾ―ル粒剤ビルダ―フェルテラスタ―クル箱粒剤</v>
      </c>
      <c r="C915" s="58" t="s">
        <v>4615</v>
      </c>
      <c r="D915" s="58" t="s">
        <v>4616</v>
      </c>
      <c r="E915" s="58" t="s">
        <v>3171</v>
      </c>
      <c r="F915" s="58"/>
      <c r="G915" s="58" t="s">
        <v>370</v>
      </c>
    </row>
    <row r="916" spans="2:7" x14ac:dyDescent="0.2">
      <c r="B916" s="58" t="str">
        <f t="shared" si="25"/>
        <v>クロラントラニリプロ―ル・ジノテフラン水和剤キックオフ顆粒水和剤</v>
      </c>
      <c r="C916" s="58" t="s">
        <v>4617</v>
      </c>
      <c r="D916" s="58" t="s">
        <v>824</v>
      </c>
      <c r="E916" s="58" t="s">
        <v>3171</v>
      </c>
      <c r="F916" s="58"/>
      <c r="G916" s="58" t="s">
        <v>114</v>
      </c>
    </row>
    <row r="917" spans="2:7" x14ac:dyDescent="0.2">
      <c r="B917" s="58" t="str">
        <f t="shared" si="25"/>
        <v>クロラントラニリプロ―ル・ジノテフラン粒剤フェルテラスタ―クル箱粒剤ＣＵ</v>
      </c>
      <c r="C917" s="58" t="s">
        <v>4618</v>
      </c>
      <c r="D917" s="58" t="s">
        <v>4619</v>
      </c>
      <c r="E917" s="58" t="s">
        <v>3171</v>
      </c>
      <c r="F917" s="58"/>
      <c r="G917" s="58" t="s">
        <v>370</v>
      </c>
    </row>
    <row r="918" spans="2:7" x14ac:dyDescent="0.2">
      <c r="B918" s="58" t="str">
        <f t="shared" si="25"/>
        <v>クロラントラニリプロ―ル・チアジニル粒剤アプライフェルテラ粒剤</v>
      </c>
      <c r="C918" s="58" t="s">
        <v>4620</v>
      </c>
      <c r="D918" s="58" t="s">
        <v>825</v>
      </c>
      <c r="E918" s="58" t="s">
        <v>3171</v>
      </c>
      <c r="F918" s="58"/>
      <c r="G918" s="58" t="s">
        <v>370</v>
      </c>
    </row>
    <row r="919" spans="2:7" x14ac:dyDescent="0.2">
      <c r="B919" s="58" t="str">
        <f t="shared" si="25"/>
        <v>クロラントラニリプロ―ル・チアジニル粒剤ブイゲットフェルテラ粒剤</v>
      </c>
      <c r="C919" s="58" t="s">
        <v>4620</v>
      </c>
      <c r="D919" s="58" t="s">
        <v>2979</v>
      </c>
      <c r="E919" s="58" t="s">
        <v>3171</v>
      </c>
      <c r="F919" s="58"/>
      <c r="G919" s="58" t="s">
        <v>370</v>
      </c>
    </row>
    <row r="920" spans="2:7" x14ac:dyDescent="0.2">
      <c r="B920" s="58" t="str">
        <f t="shared" si="25"/>
        <v>クロラントラニリプロ―ル・チアメトキサム水和剤ジュリボフロアブル</v>
      </c>
      <c r="C920" s="58" t="s">
        <v>4621</v>
      </c>
      <c r="D920" s="58" t="s">
        <v>826</v>
      </c>
      <c r="E920" s="58" t="s">
        <v>3171</v>
      </c>
      <c r="F920" s="58"/>
      <c r="G920" s="58" t="s">
        <v>827</v>
      </c>
    </row>
    <row r="921" spans="2:7" x14ac:dyDescent="0.2">
      <c r="B921" s="58" t="str">
        <f t="shared" si="25"/>
        <v>クロラントラニリプロ―ル・チフルザミド・プロベナゾ―ル粒剤Ｄｒ．オリゼフェルテラグレ―タム粒剤</v>
      </c>
      <c r="C921" s="58" t="s">
        <v>4622</v>
      </c>
      <c r="D921" s="58" t="s">
        <v>4623</v>
      </c>
      <c r="E921" s="58" t="s">
        <v>6465</v>
      </c>
      <c r="F921" s="58"/>
      <c r="G921" s="58" t="s">
        <v>370</v>
      </c>
    </row>
    <row r="922" spans="2:7" x14ac:dyDescent="0.2">
      <c r="B922" s="58" t="str">
        <f t="shared" si="25"/>
        <v>クロラントラニリプロ―ル・チフルザミド・プロベナゾ―ル粒剤ホクコ―Ｄｒ．オリゼフェルテラグレ―タム粒剤</v>
      </c>
      <c r="C922" s="58" t="s">
        <v>4622</v>
      </c>
      <c r="D922" s="58" t="s">
        <v>4624</v>
      </c>
      <c r="E922" s="58" t="s">
        <v>6465</v>
      </c>
      <c r="F922" s="58"/>
      <c r="G922" s="58" t="s">
        <v>370</v>
      </c>
    </row>
    <row r="923" spans="2:7" x14ac:dyDescent="0.2">
      <c r="B923" s="58" t="str">
        <f t="shared" si="25"/>
        <v>クロラントラニリプロ―ル・ピメトロジン・チアジニル粒剤ブイゲットフェルテラチェスＬ粒剤</v>
      </c>
      <c r="C923" s="58" t="s">
        <v>4625</v>
      </c>
      <c r="D923" s="58" t="s">
        <v>2263</v>
      </c>
      <c r="E923" s="58" t="s">
        <v>3171</v>
      </c>
      <c r="F923" s="58"/>
      <c r="G923" s="58" t="s">
        <v>370</v>
      </c>
    </row>
    <row r="924" spans="2:7" x14ac:dyDescent="0.2">
      <c r="B924" s="58" t="str">
        <f t="shared" si="25"/>
        <v>クロラントラニリプロ―ル・ピメトロジン・プロベナゾ―ル粒剤ビルダ―フェルテラチェス粒剤</v>
      </c>
      <c r="C924" s="58" t="s">
        <v>4626</v>
      </c>
      <c r="D924" s="58" t="s">
        <v>4627</v>
      </c>
      <c r="E924" s="58" t="s">
        <v>6465</v>
      </c>
      <c r="F924" s="58"/>
      <c r="G924" s="58" t="s">
        <v>370</v>
      </c>
    </row>
    <row r="925" spans="2:7" x14ac:dyDescent="0.2">
      <c r="B925" s="58" t="str">
        <f t="shared" si="25"/>
        <v>クロラントラニリプロ―ル・ピメトロジン粒剤シンジェンタフェルテラチェス箱粒剤</v>
      </c>
      <c r="C925" s="58" t="s">
        <v>4628</v>
      </c>
      <c r="D925" s="61" t="s">
        <v>2980</v>
      </c>
      <c r="E925" s="58" t="s">
        <v>6465</v>
      </c>
      <c r="F925" s="58"/>
      <c r="G925" s="58" t="s">
        <v>370</v>
      </c>
    </row>
    <row r="926" spans="2:7" x14ac:dyDescent="0.2">
      <c r="B926" s="58" t="str">
        <f t="shared" si="25"/>
        <v>クロラントラニリプロ―ル・ピメトロジン粒剤ホクコ―フェルテラチェス箱粒剤</v>
      </c>
      <c r="C926" s="58" t="s">
        <v>4628</v>
      </c>
      <c r="D926" s="58" t="s">
        <v>4629</v>
      </c>
      <c r="E926" s="58" t="s">
        <v>6465</v>
      </c>
      <c r="F926" s="58"/>
      <c r="G926" s="58" t="s">
        <v>370</v>
      </c>
    </row>
    <row r="927" spans="2:7" x14ac:dyDescent="0.2">
      <c r="B927" s="58" t="str">
        <f t="shared" ref="B927:B971" si="26">C927&amp;D927</f>
        <v>クロラントラニリプロ―ル・プロベナゾ―ル水和剤ホクコ―側条オリゼメ―トフェルテラ顆粒水和剤</v>
      </c>
      <c r="C927" s="58" t="s">
        <v>4630</v>
      </c>
      <c r="D927" s="58" t="s">
        <v>4631</v>
      </c>
      <c r="E927" s="58" t="s">
        <v>6465</v>
      </c>
      <c r="F927" s="58"/>
      <c r="G927" s="58" t="s">
        <v>92</v>
      </c>
    </row>
    <row r="928" spans="2:7" x14ac:dyDescent="0.2">
      <c r="B928" s="58" t="str">
        <f t="shared" si="26"/>
        <v>クロラントラニリプロ―ル・プロベナゾ―ル水和剤側条オリゼメ―トフェルテラ顆粒水和剤</v>
      </c>
      <c r="C928" s="58" t="s">
        <v>4630</v>
      </c>
      <c r="D928" s="58" t="s">
        <v>4632</v>
      </c>
      <c r="E928" s="58" t="s">
        <v>6465</v>
      </c>
      <c r="F928" s="58"/>
      <c r="G928" s="58" t="s">
        <v>92</v>
      </c>
    </row>
    <row r="929" spans="2:7" x14ac:dyDescent="0.2">
      <c r="B929" s="58" t="str">
        <f t="shared" si="26"/>
        <v>クロラントラニリプロ―ル・プロベナゾ―ル粒剤Ｄｒ．オリゼフェルテラ粒剤</v>
      </c>
      <c r="C929" s="58" t="s">
        <v>4633</v>
      </c>
      <c r="D929" s="58" t="s">
        <v>828</v>
      </c>
      <c r="E929" s="58" t="s">
        <v>6465</v>
      </c>
      <c r="F929" s="58"/>
      <c r="G929" s="58" t="s">
        <v>370</v>
      </c>
    </row>
    <row r="930" spans="2:7" x14ac:dyDescent="0.2">
      <c r="B930" s="58" t="str">
        <f t="shared" si="26"/>
        <v>クロラントラニリプロ―ル・プロベナゾ―ル粒剤ファ―ストオリゼフェルテラ粒剤</v>
      </c>
      <c r="C930" s="58" t="s">
        <v>4633</v>
      </c>
      <c r="D930" s="58" t="s">
        <v>4634</v>
      </c>
      <c r="E930" s="58" t="s">
        <v>6465</v>
      </c>
      <c r="F930" s="58"/>
      <c r="G930" s="58" t="s">
        <v>370</v>
      </c>
    </row>
    <row r="931" spans="2:7" x14ac:dyDescent="0.2">
      <c r="B931" s="58" t="str">
        <f t="shared" si="26"/>
        <v>クロラントラニリプロ―ル・プロベナゾ―ル粒剤ホクコ―Ｄｒ．オリゼフェルテラ粒剤</v>
      </c>
      <c r="C931" s="58" t="s">
        <v>4633</v>
      </c>
      <c r="D931" s="58" t="s">
        <v>4635</v>
      </c>
      <c r="E931" s="58" t="s">
        <v>6465</v>
      </c>
      <c r="F931" s="58"/>
      <c r="G931" s="58" t="s">
        <v>370</v>
      </c>
    </row>
    <row r="932" spans="2:7" x14ac:dyDescent="0.2">
      <c r="B932" s="58" t="str">
        <f t="shared" si="26"/>
        <v>クロラントラニリプロ―ル・プロベナゾ―ル粒剤ホクコ―ファ―ストオリゼフェルテラ粒剤</v>
      </c>
      <c r="C932" s="58" t="s">
        <v>4633</v>
      </c>
      <c r="D932" s="58" t="s">
        <v>4636</v>
      </c>
      <c r="E932" s="58" t="s">
        <v>6465</v>
      </c>
      <c r="F932" s="58"/>
      <c r="G932" s="58" t="s">
        <v>370</v>
      </c>
    </row>
    <row r="933" spans="2:7" x14ac:dyDescent="0.2">
      <c r="B933" s="58" t="str">
        <f t="shared" si="26"/>
        <v>クロラントラニリプロ―ル・ベンフラカルブ粒剤オ―ベスト箱粒剤</v>
      </c>
      <c r="C933" s="58" t="s">
        <v>4638</v>
      </c>
      <c r="D933" s="58" t="s">
        <v>4639</v>
      </c>
      <c r="E933" s="58" t="s">
        <v>6465</v>
      </c>
      <c r="F933" s="58"/>
      <c r="G933" s="58" t="s">
        <v>370</v>
      </c>
    </row>
    <row r="934" spans="2:7" x14ac:dyDescent="0.2">
      <c r="B934" s="58" t="str">
        <f t="shared" si="26"/>
        <v>クロラントラニリプロ―ル水和剤ＭＩＣサムコルフロアブル１０</v>
      </c>
      <c r="C934" s="58" t="s">
        <v>4640</v>
      </c>
      <c r="D934" s="58" t="s">
        <v>829</v>
      </c>
      <c r="E934" s="58" t="s">
        <v>3171</v>
      </c>
      <c r="F934" s="58"/>
      <c r="G934" s="58" t="s">
        <v>126</v>
      </c>
    </row>
    <row r="935" spans="2:7" x14ac:dyDescent="0.2">
      <c r="B935" s="58" t="str">
        <f t="shared" si="26"/>
        <v>クロラントラニリプロ―ル水和剤サムコルフロアブル１０</v>
      </c>
      <c r="C935" s="58" t="s">
        <v>4640</v>
      </c>
      <c r="D935" s="58" t="s">
        <v>830</v>
      </c>
      <c r="E935" s="58" t="s">
        <v>3171</v>
      </c>
      <c r="F935" s="58"/>
      <c r="G935" s="58" t="s">
        <v>126</v>
      </c>
    </row>
    <row r="936" spans="2:7" x14ac:dyDescent="0.2">
      <c r="B936" s="58" t="str">
        <f t="shared" si="26"/>
        <v>クロラントラニリプロ―ル水和剤シンジェンタ　アセルプリン</v>
      </c>
      <c r="C936" s="58" t="s">
        <v>4640</v>
      </c>
      <c r="D936" s="58" t="s">
        <v>831</v>
      </c>
      <c r="E936" s="58" t="s">
        <v>3171</v>
      </c>
      <c r="F936" s="58"/>
      <c r="G936" s="58" t="s">
        <v>223</v>
      </c>
    </row>
    <row r="937" spans="2:7" x14ac:dyDescent="0.2">
      <c r="B937" s="58" t="str">
        <f t="shared" si="26"/>
        <v>クロラントラニリプロ―ル水和剤プレバソンフロアブル５</v>
      </c>
      <c r="C937" s="58" t="s">
        <v>4640</v>
      </c>
      <c r="D937" s="58" t="s">
        <v>832</v>
      </c>
      <c r="E937" s="58" t="s">
        <v>3171</v>
      </c>
      <c r="F937" s="58"/>
      <c r="G937" s="58" t="s">
        <v>156</v>
      </c>
    </row>
    <row r="938" spans="2:7" x14ac:dyDescent="0.2">
      <c r="B938" s="58" t="str">
        <f t="shared" si="26"/>
        <v>クロラントラニリプロ―ル水和剤ホクコ―サムコルフロアブル１０</v>
      </c>
      <c r="C938" s="58" t="s">
        <v>4640</v>
      </c>
      <c r="D938" s="58" t="s">
        <v>4641</v>
      </c>
      <c r="E938" s="58" t="s">
        <v>3171</v>
      </c>
      <c r="F938" s="58"/>
      <c r="G938" s="58" t="s">
        <v>126</v>
      </c>
    </row>
    <row r="939" spans="2:7" x14ac:dyDescent="0.2">
      <c r="B939" s="58" t="str">
        <f t="shared" si="26"/>
        <v>クロラントラニリプロ―ル水和剤ホクコ―プレバソンフロアブル５</v>
      </c>
      <c r="C939" s="58" t="s">
        <v>4640</v>
      </c>
      <c r="D939" s="58" t="s">
        <v>4642</v>
      </c>
      <c r="E939" s="58" t="s">
        <v>3171</v>
      </c>
      <c r="F939" s="58"/>
      <c r="G939" s="58" t="s">
        <v>156</v>
      </c>
    </row>
    <row r="940" spans="2:7" x14ac:dyDescent="0.2">
      <c r="B940" s="58" t="str">
        <f t="shared" si="26"/>
        <v>クロラントラニリプロ―ル水和剤丸和サムコルフロアブル１０</v>
      </c>
      <c r="C940" s="58" t="s">
        <v>4640</v>
      </c>
      <c r="D940" s="58" t="s">
        <v>833</v>
      </c>
      <c r="E940" s="58" t="s">
        <v>3171</v>
      </c>
      <c r="F940" s="58"/>
      <c r="G940" s="58" t="s">
        <v>126</v>
      </c>
    </row>
    <row r="941" spans="2:7" x14ac:dyDescent="0.2">
      <c r="B941" s="58" t="str">
        <f t="shared" si="26"/>
        <v>クロラントラニリプロ―ル水和剤丸和プレバソンフロアブル５</v>
      </c>
      <c r="C941" s="58" t="s">
        <v>4640</v>
      </c>
      <c r="D941" s="58" t="s">
        <v>834</v>
      </c>
      <c r="E941" s="58" t="s">
        <v>3171</v>
      </c>
      <c r="F941" s="58"/>
      <c r="G941" s="58" t="s">
        <v>156</v>
      </c>
    </row>
    <row r="942" spans="2:7" x14ac:dyDescent="0.2">
      <c r="B942" s="58" t="str">
        <f t="shared" si="26"/>
        <v>クロラントラニリプロ―ル水和剤兼商サムコルフロアブル１０</v>
      </c>
      <c r="C942" s="58" t="s">
        <v>4640</v>
      </c>
      <c r="D942" s="58" t="s">
        <v>835</v>
      </c>
      <c r="E942" s="58" t="s">
        <v>3171</v>
      </c>
      <c r="F942" s="58"/>
      <c r="G942" s="58" t="s">
        <v>126</v>
      </c>
    </row>
    <row r="943" spans="2:7" x14ac:dyDescent="0.2">
      <c r="B943" s="58" t="str">
        <f t="shared" si="26"/>
        <v>クロラントラニリプロ―ル水和剤日産プレバソンフロアブル５</v>
      </c>
      <c r="C943" s="58" t="s">
        <v>4640</v>
      </c>
      <c r="D943" s="58" t="s">
        <v>836</v>
      </c>
      <c r="E943" s="58" t="s">
        <v>3171</v>
      </c>
      <c r="F943" s="58"/>
      <c r="G943" s="58" t="s">
        <v>156</v>
      </c>
    </row>
    <row r="944" spans="2:7" x14ac:dyDescent="0.2">
      <c r="B944" s="58" t="str">
        <f t="shared" si="26"/>
        <v>クロラントラニリプロ―ル粒剤フェルテラ箱粒剤</v>
      </c>
      <c r="C944" s="58" t="s">
        <v>4643</v>
      </c>
      <c r="D944" s="58" t="s">
        <v>837</v>
      </c>
      <c r="E944" s="58" t="s">
        <v>6465</v>
      </c>
      <c r="F944" s="58"/>
      <c r="G944" s="58" t="s">
        <v>370</v>
      </c>
    </row>
    <row r="945" spans="2:7" x14ac:dyDescent="0.2">
      <c r="B945" s="58" t="str">
        <f t="shared" si="26"/>
        <v>クロラントラニリプロ―ル粒剤フェルテラ粒剤１</v>
      </c>
      <c r="C945" s="58" t="s">
        <v>4643</v>
      </c>
      <c r="D945" s="58" t="s">
        <v>838</v>
      </c>
      <c r="E945" s="58" t="s">
        <v>6465</v>
      </c>
      <c r="F945" s="58"/>
      <c r="G945" s="58" t="s">
        <v>44</v>
      </c>
    </row>
    <row r="946" spans="2:7" x14ac:dyDescent="0.2">
      <c r="B946" s="58" t="str">
        <f t="shared" si="26"/>
        <v>クロラントラニリプロ―ル粒剤プレバソン粒剤</v>
      </c>
      <c r="C946" s="58" t="s">
        <v>4643</v>
      </c>
      <c r="D946" s="58" t="s">
        <v>839</v>
      </c>
      <c r="E946" s="58" t="s">
        <v>6465</v>
      </c>
      <c r="F946" s="58"/>
      <c r="G946" s="58" t="s">
        <v>108</v>
      </c>
    </row>
    <row r="947" spans="2:7" x14ac:dyDescent="0.2">
      <c r="B947" s="58" t="str">
        <f t="shared" si="26"/>
        <v>クロラントラニリプロ―ル粒剤ホクコ―フェルテラ箱粒剤</v>
      </c>
      <c r="C947" s="58" t="s">
        <v>4643</v>
      </c>
      <c r="D947" s="58" t="s">
        <v>4644</v>
      </c>
      <c r="E947" s="58" t="s">
        <v>6465</v>
      </c>
      <c r="F947" s="58"/>
      <c r="G947" s="58" t="s">
        <v>370</v>
      </c>
    </row>
    <row r="948" spans="2:7" x14ac:dyDescent="0.2">
      <c r="B948" s="58" t="str">
        <f t="shared" si="26"/>
        <v>クロラントラニリプロ―ル粒剤ホクコ―フェルテラ粒剤１</v>
      </c>
      <c r="C948" s="58" t="s">
        <v>4643</v>
      </c>
      <c r="D948" s="58" t="s">
        <v>4645</v>
      </c>
      <c r="E948" s="58" t="s">
        <v>6465</v>
      </c>
      <c r="F948" s="58"/>
      <c r="G948" s="58" t="s">
        <v>44</v>
      </c>
    </row>
    <row r="949" spans="2:7" x14ac:dyDescent="0.2">
      <c r="B949" s="58" t="str">
        <f t="shared" si="26"/>
        <v>クロリムロンエチル水和剤アトラクティブ</v>
      </c>
      <c r="C949" s="58" t="s">
        <v>840</v>
      </c>
      <c r="D949" s="58" t="s">
        <v>841</v>
      </c>
      <c r="E949" s="58" t="s">
        <v>3171</v>
      </c>
      <c r="F949" s="58"/>
      <c r="G949" s="58" t="s">
        <v>143</v>
      </c>
    </row>
    <row r="950" spans="2:7" x14ac:dyDescent="0.2">
      <c r="B950" s="58" t="str">
        <f t="shared" si="26"/>
        <v>クロルピクリン・Ｄ－Ｄくん蒸剤カヤクダブルストッパ―</v>
      </c>
      <c r="C950" s="58" t="s">
        <v>59</v>
      </c>
      <c r="D950" s="58" t="s">
        <v>4646</v>
      </c>
      <c r="E950" s="58" t="s">
        <v>6635</v>
      </c>
      <c r="F950" s="58" t="s">
        <v>123</v>
      </c>
      <c r="G950" s="58" t="s">
        <v>46</v>
      </c>
    </row>
    <row r="951" spans="2:7" x14ac:dyDescent="0.2">
      <c r="B951" s="58" t="str">
        <f t="shared" si="26"/>
        <v>クロルピクリン・Ｄ－Ｄくん蒸剤ソイリ―ン</v>
      </c>
      <c r="C951" s="58" t="s">
        <v>59</v>
      </c>
      <c r="D951" s="58" t="s">
        <v>4647</v>
      </c>
      <c r="E951" s="58" t="s">
        <v>6635</v>
      </c>
      <c r="F951" s="58" t="s">
        <v>123</v>
      </c>
      <c r="G951" s="58" t="s">
        <v>47</v>
      </c>
    </row>
    <row r="952" spans="2:7" x14ac:dyDescent="0.2">
      <c r="B952" s="58" t="str">
        <f t="shared" si="26"/>
        <v>クロルピクリン・Ｄ－Ｄくん蒸剤三井ソイリ―ン</v>
      </c>
      <c r="C952" s="58" t="s">
        <v>59</v>
      </c>
      <c r="D952" s="58" t="s">
        <v>4648</v>
      </c>
      <c r="E952" s="58" t="s">
        <v>6635</v>
      </c>
      <c r="F952" s="58" t="s">
        <v>123</v>
      </c>
      <c r="G952" s="58" t="s">
        <v>47</v>
      </c>
    </row>
    <row r="953" spans="2:7" x14ac:dyDescent="0.2">
      <c r="B953" s="58" t="str">
        <f t="shared" si="26"/>
        <v>クロルピクリンくん蒸剤カヤククロ―ルピクリン</v>
      </c>
      <c r="C953" s="58" t="s">
        <v>60</v>
      </c>
      <c r="D953" s="58" t="s">
        <v>4649</v>
      </c>
      <c r="E953" s="58" t="s">
        <v>6635</v>
      </c>
      <c r="F953" s="58" t="s">
        <v>123</v>
      </c>
      <c r="G953" s="58" t="s">
        <v>48</v>
      </c>
    </row>
    <row r="954" spans="2:7" x14ac:dyDescent="0.2">
      <c r="B954" s="58" t="str">
        <f t="shared" si="26"/>
        <v>クロルピクリンくん蒸剤クロピクテ―プ</v>
      </c>
      <c r="C954" s="58" t="s">
        <v>60</v>
      </c>
      <c r="D954" s="58" t="s">
        <v>4650</v>
      </c>
      <c r="E954" s="58" t="s">
        <v>6635</v>
      </c>
      <c r="F954" s="58" t="s">
        <v>123</v>
      </c>
      <c r="G954" s="58" t="s">
        <v>51</v>
      </c>
    </row>
    <row r="955" spans="2:7" x14ac:dyDescent="0.2">
      <c r="B955" s="58" t="str">
        <f t="shared" si="26"/>
        <v>クロルピクリンくん蒸剤クロピクフロ―</v>
      </c>
      <c r="C955" s="58" t="s">
        <v>60</v>
      </c>
      <c r="D955" s="58" t="s">
        <v>4651</v>
      </c>
      <c r="E955" s="58" t="s">
        <v>6635</v>
      </c>
      <c r="F955" s="58" t="s">
        <v>123</v>
      </c>
      <c r="G955" s="58" t="s">
        <v>49</v>
      </c>
    </row>
    <row r="956" spans="2:7" x14ac:dyDescent="0.2">
      <c r="B956" s="58" t="str">
        <f t="shared" si="26"/>
        <v>クロルピクリンくん蒸剤クロルピクリン錠剤</v>
      </c>
      <c r="C956" s="58" t="s">
        <v>60</v>
      </c>
      <c r="D956" s="58" t="s">
        <v>13</v>
      </c>
      <c r="E956" s="58" t="s">
        <v>6635</v>
      </c>
      <c r="F956" s="58" t="s">
        <v>123</v>
      </c>
      <c r="G956" s="58" t="s">
        <v>50</v>
      </c>
    </row>
    <row r="957" spans="2:7" x14ac:dyDescent="0.2">
      <c r="B957" s="58" t="str">
        <f t="shared" si="26"/>
        <v>クロルピクリンくん蒸剤ドジョウピクリン</v>
      </c>
      <c r="C957" s="58" t="s">
        <v>60</v>
      </c>
      <c r="D957" s="58" t="s">
        <v>12</v>
      </c>
      <c r="E957" s="58" t="s">
        <v>6635</v>
      </c>
      <c r="F957" s="58" t="s">
        <v>123</v>
      </c>
      <c r="G957" s="58" t="s">
        <v>49</v>
      </c>
    </row>
    <row r="958" spans="2:7" x14ac:dyDescent="0.2">
      <c r="B958" s="58" t="str">
        <f t="shared" si="26"/>
        <v>クロルピクリンくん蒸剤ニッカクロ―ルピクリン</v>
      </c>
      <c r="C958" s="58" t="s">
        <v>60</v>
      </c>
      <c r="D958" s="58" t="s">
        <v>4652</v>
      </c>
      <c r="E958" s="58" t="s">
        <v>6635</v>
      </c>
      <c r="F958" s="58" t="s">
        <v>123</v>
      </c>
      <c r="G958" s="58" t="s">
        <v>48</v>
      </c>
    </row>
    <row r="959" spans="2:7" x14ac:dyDescent="0.2">
      <c r="B959" s="58" t="str">
        <f t="shared" si="26"/>
        <v>クロルピクリンくん蒸剤ニッカドジョウピクリン</v>
      </c>
      <c r="C959" s="58" t="s">
        <v>60</v>
      </c>
      <c r="D959" s="58" t="s">
        <v>14</v>
      </c>
      <c r="E959" s="58" t="s">
        <v>6635</v>
      </c>
      <c r="F959" s="58" t="s">
        <v>123</v>
      </c>
      <c r="G959" s="58" t="s">
        <v>49</v>
      </c>
    </row>
    <row r="960" spans="2:7" x14ac:dyDescent="0.2">
      <c r="B960" s="58" t="str">
        <f t="shared" si="26"/>
        <v>クロルピクリンくん蒸剤三井東圧クロ―ルピクリン</v>
      </c>
      <c r="C960" s="58" t="s">
        <v>60</v>
      </c>
      <c r="D960" s="58" t="s">
        <v>4653</v>
      </c>
      <c r="E960" s="58" t="s">
        <v>6635</v>
      </c>
      <c r="F960" s="58" t="s">
        <v>123</v>
      </c>
      <c r="G960" s="58" t="s">
        <v>48</v>
      </c>
    </row>
    <row r="961" spans="2:7" x14ac:dyDescent="0.2">
      <c r="B961" s="58" t="str">
        <f t="shared" si="26"/>
        <v>クロルピクリンくん蒸剤南海クロ―ルピクリン</v>
      </c>
      <c r="C961" s="58" t="s">
        <v>60</v>
      </c>
      <c r="D961" s="58" t="s">
        <v>4654</v>
      </c>
      <c r="E961" s="58" t="s">
        <v>6635</v>
      </c>
      <c r="F961" s="58" t="s">
        <v>123</v>
      </c>
      <c r="G961" s="58" t="s">
        <v>48</v>
      </c>
    </row>
    <row r="962" spans="2:7" x14ac:dyDescent="0.2">
      <c r="B962" s="58" t="str">
        <f t="shared" si="26"/>
        <v>クロルピクリンくん蒸剤クロピク８０</v>
      </c>
      <c r="C962" s="58" t="s">
        <v>2402</v>
      </c>
      <c r="D962" s="58" t="s">
        <v>15</v>
      </c>
      <c r="E962" s="58" t="s">
        <v>6635</v>
      </c>
      <c r="F962" s="58" t="s">
        <v>123</v>
      </c>
      <c r="G962" s="58" t="s">
        <v>49</v>
      </c>
    </row>
    <row r="963" spans="2:7" x14ac:dyDescent="0.2">
      <c r="B963" s="58" t="str">
        <f t="shared" si="26"/>
        <v>クロルピクリンくん蒸剤ドロクロ―ル</v>
      </c>
      <c r="C963" s="58" t="s">
        <v>2402</v>
      </c>
      <c r="D963" s="58" t="s">
        <v>4655</v>
      </c>
      <c r="E963" s="58" t="s">
        <v>6635</v>
      </c>
      <c r="F963" s="58" t="s">
        <v>123</v>
      </c>
      <c r="G963" s="58" t="s">
        <v>49</v>
      </c>
    </row>
    <row r="964" spans="2:7" x14ac:dyDescent="0.2">
      <c r="B964" s="58" t="str">
        <f t="shared" si="26"/>
        <v>クロルピリホスメチル乳剤日産レルダン乳剤２５</v>
      </c>
      <c r="C964" s="58" t="s">
        <v>842</v>
      </c>
      <c r="D964" s="61" t="s">
        <v>843</v>
      </c>
      <c r="E964" s="58" t="s">
        <v>6465</v>
      </c>
      <c r="F964" s="58"/>
      <c r="G964" s="58" t="s">
        <v>143</v>
      </c>
    </row>
    <row r="965" spans="2:7" x14ac:dyDescent="0.2">
      <c r="B965" s="58" t="str">
        <f t="shared" si="26"/>
        <v>クロルフェナピル水和剤クミアイコテツフロアブル</v>
      </c>
      <c r="C965" s="58" t="s">
        <v>844</v>
      </c>
      <c r="D965" s="58" t="s">
        <v>845</v>
      </c>
      <c r="E965" s="58" t="s">
        <v>6465</v>
      </c>
      <c r="F965" s="58" t="s">
        <v>640</v>
      </c>
      <c r="G965" s="58" t="s">
        <v>126</v>
      </c>
    </row>
    <row r="966" spans="2:7" x14ac:dyDescent="0.2">
      <c r="B966" s="58" t="str">
        <f t="shared" si="26"/>
        <v>クロルフェナピル水和剤コテツフロアブル</v>
      </c>
      <c r="C966" s="58" t="s">
        <v>844</v>
      </c>
      <c r="D966" s="58" t="s">
        <v>846</v>
      </c>
      <c r="E966" s="58" t="s">
        <v>6465</v>
      </c>
      <c r="F966" s="58" t="s">
        <v>640</v>
      </c>
      <c r="G966" s="58" t="s">
        <v>126</v>
      </c>
    </row>
    <row r="967" spans="2:7" x14ac:dyDescent="0.2">
      <c r="B967" s="58" t="str">
        <f t="shared" si="26"/>
        <v>クロルフェナピル水和剤日曹コテツフロアブル</v>
      </c>
      <c r="C967" s="58" t="s">
        <v>844</v>
      </c>
      <c r="D967" s="58" t="s">
        <v>847</v>
      </c>
      <c r="E967" s="58" t="s">
        <v>6465</v>
      </c>
      <c r="F967" s="58" t="s">
        <v>640</v>
      </c>
      <c r="G967" s="58" t="s">
        <v>126</v>
      </c>
    </row>
    <row r="968" spans="2:7" x14ac:dyDescent="0.2">
      <c r="B968" s="58" t="str">
        <f t="shared" si="26"/>
        <v>クロルフルアズロン水和剤ナイスイ―グルＳＣ</v>
      </c>
      <c r="C968" s="58" t="s">
        <v>848</v>
      </c>
      <c r="D968" s="58" t="s">
        <v>4656</v>
      </c>
      <c r="E968" s="58" t="s">
        <v>3171</v>
      </c>
      <c r="F968" s="58"/>
      <c r="G968" s="58" t="s">
        <v>126</v>
      </c>
    </row>
    <row r="969" spans="2:7" x14ac:dyDescent="0.2">
      <c r="B969" s="58" t="str">
        <f t="shared" si="26"/>
        <v>クロルフルアズロン水和剤石原アタブロンＳＣ</v>
      </c>
      <c r="C969" s="58" t="s">
        <v>848</v>
      </c>
      <c r="D969" s="58" t="s">
        <v>849</v>
      </c>
      <c r="E969" s="58" t="s">
        <v>3171</v>
      </c>
      <c r="F969" s="58"/>
      <c r="G969" s="58" t="s">
        <v>126</v>
      </c>
    </row>
    <row r="970" spans="2:7" x14ac:dyDescent="0.2">
      <c r="B970" s="58" t="str">
        <f t="shared" si="26"/>
        <v>クロルフルアズロン乳剤石原アタブロン乳剤</v>
      </c>
      <c r="C970" s="58" t="s">
        <v>850</v>
      </c>
      <c r="D970" s="58" t="s">
        <v>851</v>
      </c>
      <c r="E970" s="58" t="s">
        <v>3171</v>
      </c>
      <c r="F970" s="58"/>
      <c r="G970" s="58" t="s">
        <v>156</v>
      </c>
    </row>
    <row r="971" spans="2:7" x14ac:dyDescent="0.2">
      <c r="B971" s="58" t="str">
        <f t="shared" si="26"/>
        <v>クロレラ抽出物液剤グリ―ンエ―ジ</v>
      </c>
      <c r="C971" s="58" t="s">
        <v>852</v>
      </c>
      <c r="D971" s="58" t="s">
        <v>4657</v>
      </c>
      <c r="E971" s="58" t="s">
        <v>3171</v>
      </c>
      <c r="F971" s="58"/>
      <c r="G971" s="58" t="s">
        <v>853</v>
      </c>
    </row>
    <row r="972" spans="2:7" x14ac:dyDescent="0.2">
      <c r="B972" s="58" t="str">
        <f t="shared" ref="B972:B1022" si="27">C972&amp;D972</f>
        <v>クロロネブ水和剤デュポンタ―サンＳＰ水和剤</v>
      </c>
      <c r="C972" s="58" t="s">
        <v>854</v>
      </c>
      <c r="D972" s="61" t="s">
        <v>4658</v>
      </c>
      <c r="E972" s="58" t="s">
        <v>6465</v>
      </c>
      <c r="F972" s="58"/>
      <c r="G972" s="58" t="s">
        <v>855</v>
      </c>
    </row>
    <row r="973" spans="2:7" x14ac:dyDescent="0.2">
      <c r="B973" s="58" t="str">
        <f t="shared" si="27"/>
        <v>クロロファシノン粒剤コロソ粒剤</v>
      </c>
      <c r="C973" s="58" t="s">
        <v>856</v>
      </c>
      <c r="D973" s="58" t="s">
        <v>857</v>
      </c>
      <c r="E973" s="58" t="s">
        <v>3171</v>
      </c>
      <c r="F973" s="58"/>
      <c r="G973" s="58" t="s">
        <v>275</v>
      </c>
    </row>
    <row r="974" spans="2:7" x14ac:dyDescent="0.2">
      <c r="B974" s="58" t="str">
        <f t="shared" si="27"/>
        <v>クロロファシノン粒剤ネズコ粒剤</v>
      </c>
      <c r="C974" s="58" t="s">
        <v>856</v>
      </c>
      <c r="D974" s="58" t="s">
        <v>858</v>
      </c>
      <c r="E974" s="58" t="s">
        <v>3171</v>
      </c>
      <c r="F974" s="58"/>
      <c r="G974" s="58" t="s">
        <v>353</v>
      </c>
    </row>
    <row r="975" spans="2:7" x14ac:dyDescent="0.2">
      <c r="B975" s="58" t="str">
        <f t="shared" si="27"/>
        <v>ケルキボルア剤カシナガコ―ル</v>
      </c>
      <c r="C975" s="58" t="s">
        <v>860</v>
      </c>
      <c r="D975" s="58" t="s">
        <v>4659</v>
      </c>
      <c r="E975" s="58" t="s">
        <v>3171</v>
      </c>
      <c r="F975" s="58"/>
      <c r="G975" s="58" t="s">
        <v>861</v>
      </c>
    </row>
    <row r="976" spans="2:7" x14ac:dyDescent="0.2">
      <c r="B976" s="58" t="str">
        <f t="shared" si="27"/>
        <v>コニオチリウム　ミニタンス水和剤ミニタンＷＧ</v>
      </c>
      <c r="C976" s="58" t="s">
        <v>862</v>
      </c>
      <c r="D976" s="58" t="s">
        <v>863</v>
      </c>
      <c r="E976" s="58" t="s">
        <v>6465</v>
      </c>
      <c r="F976" s="58"/>
      <c r="G976" s="58" t="s">
        <v>864</v>
      </c>
    </row>
    <row r="977" spans="2:7" x14ac:dyDescent="0.2">
      <c r="B977" s="58" t="str">
        <f t="shared" si="27"/>
        <v>コレマンアブラバチ剤アフィパ―ル</v>
      </c>
      <c r="C977" s="58" t="s">
        <v>865</v>
      </c>
      <c r="D977" s="58" t="s">
        <v>4660</v>
      </c>
      <c r="E977" s="58" t="s">
        <v>3171</v>
      </c>
      <c r="F977" s="58"/>
      <c r="G977" s="58" t="s">
        <v>866</v>
      </c>
    </row>
    <row r="978" spans="2:7" x14ac:dyDescent="0.2">
      <c r="B978" s="58" t="str">
        <f t="shared" si="27"/>
        <v>コレマンアブラバチ剤コレトップ</v>
      </c>
      <c r="C978" s="58" t="s">
        <v>865</v>
      </c>
      <c r="D978" s="58" t="s">
        <v>867</v>
      </c>
      <c r="E978" s="58" t="s">
        <v>3171</v>
      </c>
      <c r="F978" s="58"/>
      <c r="G978" s="58" t="s">
        <v>255</v>
      </c>
    </row>
    <row r="979" spans="2:7" x14ac:dyDescent="0.2">
      <c r="B979" s="58" t="str">
        <f t="shared" si="27"/>
        <v>コレマンアブラバチ剤石原コレパラリ</v>
      </c>
      <c r="C979" s="58" t="s">
        <v>865</v>
      </c>
      <c r="D979" s="58" t="s">
        <v>868</v>
      </c>
      <c r="E979" s="58" t="s">
        <v>3171</v>
      </c>
      <c r="F979" s="58"/>
      <c r="G979" s="58" t="s">
        <v>869</v>
      </c>
    </row>
    <row r="980" spans="2:7" x14ac:dyDescent="0.2">
      <c r="B980" s="58" t="str">
        <f t="shared" si="27"/>
        <v>サキメラノルア剤サキメラノコ―ル</v>
      </c>
      <c r="C980" s="58" t="s">
        <v>870</v>
      </c>
      <c r="D980" s="58" t="s">
        <v>4661</v>
      </c>
      <c r="E980" s="58" t="s">
        <v>3171</v>
      </c>
      <c r="F980" s="58"/>
      <c r="G980" s="58" t="s">
        <v>871</v>
      </c>
    </row>
    <row r="981" spans="2:7" x14ac:dyDescent="0.2">
      <c r="B981" s="58" t="str">
        <f t="shared" si="27"/>
        <v>サキメラノルア剤サキメラノコ―ル</v>
      </c>
      <c r="C981" s="58" t="s">
        <v>870</v>
      </c>
      <c r="D981" s="61" t="s">
        <v>4661</v>
      </c>
      <c r="E981" s="58" t="s">
        <v>3171</v>
      </c>
      <c r="F981" s="58"/>
      <c r="G981" s="58" t="s">
        <v>533</v>
      </c>
    </row>
    <row r="982" spans="2:7" x14ac:dyDescent="0.2">
      <c r="B982" s="58" t="str">
        <f t="shared" si="27"/>
        <v>サバクツヤコバチ剤エルカ―ド</v>
      </c>
      <c r="C982" s="58" t="s">
        <v>872</v>
      </c>
      <c r="D982" s="58" t="s">
        <v>4662</v>
      </c>
      <c r="E982" s="58" t="s">
        <v>3171</v>
      </c>
      <c r="F982" s="58"/>
      <c r="G982" s="58" t="s">
        <v>873</v>
      </c>
    </row>
    <row r="983" spans="2:7" x14ac:dyDescent="0.2">
      <c r="B983" s="58" t="str">
        <f t="shared" si="27"/>
        <v>サバクツヤコバチ剤サバクトップ</v>
      </c>
      <c r="C983" s="58" t="s">
        <v>872</v>
      </c>
      <c r="D983" s="58" t="s">
        <v>874</v>
      </c>
      <c r="E983" s="58" t="s">
        <v>3171</v>
      </c>
      <c r="F983" s="58"/>
      <c r="G983" s="58" t="s">
        <v>4663</v>
      </c>
    </row>
    <row r="984" spans="2:7" x14ac:dyDescent="0.2">
      <c r="B984" s="58" t="str">
        <f t="shared" si="27"/>
        <v>シアゾファミド・ＴＰＮ水和剤ＳＤＳド―シャスフロアブル</v>
      </c>
      <c r="C984" s="58" t="s">
        <v>875</v>
      </c>
      <c r="D984" s="58" t="s">
        <v>4664</v>
      </c>
      <c r="E984" s="58" t="s">
        <v>6465</v>
      </c>
      <c r="F984" s="58"/>
      <c r="G984" s="58" t="s">
        <v>55</v>
      </c>
    </row>
    <row r="985" spans="2:7" x14ac:dyDescent="0.2">
      <c r="B985" s="58" t="str">
        <f t="shared" si="27"/>
        <v>シアゾファミド・ＴＰＮ水和剤ド―シャスフロアブル</v>
      </c>
      <c r="C985" s="58" t="s">
        <v>875</v>
      </c>
      <c r="D985" s="58" t="s">
        <v>4665</v>
      </c>
      <c r="E985" s="58" t="s">
        <v>6465</v>
      </c>
      <c r="F985" s="58"/>
      <c r="G985" s="58" t="s">
        <v>55</v>
      </c>
    </row>
    <row r="986" spans="2:7" x14ac:dyDescent="0.2">
      <c r="B986" s="58" t="str">
        <f t="shared" si="27"/>
        <v>シアゾファミド・ポリオキシン水和剤石原グリ―ンワ―クＷＰ</v>
      </c>
      <c r="C986" s="58" t="s">
        <v>876</v>
      </c>
      <c r="D986" s="58" t="s">
        <v>4666</v>
      </c>
      <c r="E986" s="58" t="s">
        <v>6465</v>
      </c>
      <c r="F986" s="58"/>
      <c r="G986" s="58" t="s">
        <v>41</v>
      </c>
    </row>
    <row r="987" spans="2:7" x14ac:dyDescent="0.2">
      <c r="B987" s="58" t="str">
        <f t="shared" si="27"/>
        <v>シアゾファミド水和剤ランマン４００ＳＣ</v>
      </c>
      <c r="C987" s="58" t="s">
        <v>877</v>
      </c>
      <c r="D987" s="58" t="s">
        <v>878</v>
      </c>
      <c r="E987" s="58" t="s">
        <v>3171</v>
      </c>
      <c r="F987" s="58"/>
      <c r="G987" s="58" t="s">
        <v>879</v>
      </c>
    </row>
    <row r="988" spans="2:7" x14ac:dyDescent="0.2">
      <c r="B988" s="58" t="str">
        <f t="shared" si="27"/>
        <v>シアゾファミド水和剤ランマンＰフロアブル</v>
      </c>
      <c r="C988" s="58" t="s">
        <v>877</v>
      </c>
      <c r="D988" s="58" t="s">
        <v>880</v>
      </c>
      <c r="E988" s="58" t="s">
        <v>3171</v>
      </c>
      <c r="F988" s="58"/>
      <c r="G988" s="58" t="s">
        <v>881</v>
      </c>
    </row>
    <row r="989" spans="2:7" x14ac:dyDescent="0.2">
      <c r="B989" s="58" t="str">
        <f t="shared" si="27"/>
        <v>シアゾファミド水和剤ランマンフロアブル</v>
      </c>
      <c r="C989" s="58" t="s">
        <v>877</v>
      </c>
      <c r="D989" s="58" t="s">
        <v>882</v>
      </c>
      <c r="E989" s="58" t="s">
        <v>3171</v>
      </c>
      <c r="F989" s="58"/>
      <c r="G989" s="58" t="s">
        <v>881</v>
      </c>
    </row>
    <row r="990" spans="2:7" x14ac:dyDescent="0.2">
      <c r="B990" s="58" t="str">
        <f t="shared" si="27"/>
        <v>シアナジン・ＤＢＮ複合肥料クサピ―スグリ―ン粒剤</v>
      </c>
      <c r="C990" s="58" t="s">
        <v>883</v>
      </c>
      <c r="D990" s="58" t="s">
        <v>4667</v>
      </c>
      <c r="E990" s="58" t="s">
        <v>3171</v>
      </c>
      <c r="F990" s="58"/>
      <c r="G990" s="58" t="s">
        <v>44</v>
      </c>
    </row>
    <row r="991" spans="2:7" x14ac:dyDescent="0.2">
      <c r="B991" s="58" t="str">
        <f t="shared" si="27"/>
        <v>シアナジン・ＤＢＮ複合肥料シバニ―ドグリ―ン粒剤</v>
      </c>
      <c r="C991" s="58" t="s">
        <v>883</v>
      </c>
      <c r="D991" s="58" t="s">
        <v>4668</v>
      </c>
      <c r="E991" s="58" t="s">
        <v>3171</v>
      </c>
      <c r="F991" s="58"/>
      <c r="G991" s="60" t="s">
        <v>2403</v>
      </c>
    </row>
    <row r="992" spans="2:7" x14ac:dyDescent="0.2">
      <c r="B992" s="58" t="str">
        <f t="shared" si="27"/>
        <v>シアナジン・ＤＢＮ粒剤クサピ―スアップ粒剤</v>
      </c>
      <c r="C992" s="58" t="s">
        <v>884</v>
      </c>
      <c r="D992" s="58" t="s">
        <v>4669</v>
      </c>
      <c r="E992" s="58" t="s">
        <v>6465</v>
      </c>
      <c r="F992" s="58"/>
      <c r="G992" s="58" t="s">
        <v>108</v>
      </c>
    </row>
    <row r="993" spans="2:7" x14ac:dyDescent="0.2">
      <c r="B993" s="58" t="str">
        <f t="shared" si="27"/>
        <v>シアナジン・ＤＢＮ粒剤シバニ―ドアップ粒剤</v>
      </c>
      <c r="C993" s="58" t="s">
        <v>884</v>
      </c>
      <c r="D993" s="58" t="s">
        <v>4670</v>
      </c>
      <c r="E993" s="58" t="s">
        <v>6465</v>
      </c>
      <c r="F993" s="58"/>
      <c r="G993" s="58" t="s">
        <v>108</v>
      </c>
    </row>
    <row r="994" spans="2:7" x14ac:dyDescent="0.2">
      <c r="B994" s="58" t="str">
        <f t="shared" si="27"/>
        <v>シアナジン・ＤＢＮ粒剤フェアウェル粒剤</v>
      </c>
      <c r="C994" s="58" t="s">
        <v>884</v>
      </c>
      <c r="D994" s="58" t="s">
        <v>885</v>
      </c>
      <c r="E994" s="58" t="s">
        <v>6465</v>
      </c>
      <c r="F994" s="58"/>
      <c r="G994" s="58" t="s">
        <v>132</v>
      </c>
    </row>
    <row r="995" spans="2:7" x14ac:dyDescent="0.2">
      <c r="B995" s="58" t="str">
        <f t="shared" si="27"/>
        <v>シアナジン・ＤＢＮ粒剤リブ―ト粒剤</v>
      </c>
      <c r="C995" s="58" t="s">
        <v>884</v>
      </c>
      <c r="D995" s="58" t="s">
        <v>4671</v>
      </c>
      <c r="E995" s="58" t="s">
        <v>6465</v>
      </c>
      <c r="F995" s="58"/>
      <c r="G995" s="58" t="s">
        <v>114</v>
      </c>
    </row>
    <row r="996" spans="2:7" x14ac:dyDescent="0.2">
      <c r="B996" s="58" t="str">
        <f t="shared" si="27"/>
        <v>シアナジン・ＤＣＢＮ・ＤＣＭＵ粒剤ＧＦ草退治粒剤</v>
      </c>
      <c r="C996" s="58" t="s">
        <v>886</v>
      </c>
      <c r="D996" s="58" t="s">
        <v>887</v>
      </c>
      <c r="E996" s="58" t="s">
        <v>6465</v>
      </c>
      <c r="F996" s="58"/>
      <c r="G996" s="58" t="s">
        <v>92</v>
      </c>
    </row>
    <row r="997" spans="2:7" x14ac:dyDescent="0.2">
      <c r="B997" s="58" t="str">
        <f t="shared" si="27"/>
        <v>シアナジン・ＤＣＢＮ・ＤＣＭＵ粒剤マスタリ―粒剤</v>
      </c>
      <c r="C997" s="58" t="s">
        <v>886</v>
      </c>
      <c r="D997" s="58" t="s">
        <v>4672</v>
      </c>
      <c r="E997" s="58" t="s">
        <v>6465</v>
      </c>
      <c r="F997" s="58"/>
      <c r="G997" s="58" t="s">
        <v>92</v>
      </c>
    </row>
    <row r="998" spans="2:7" x14ac:dyDescent="0.2">
      <c r="B998" s="58" t="str">
        <f t="shared" si="27"/>
        <v>シアナジン・ＤＣＢＮ粒剤カルコ―ンＤＸ粒剤</v>
      </c>
      <c r="C998" s="58" t="s">
        <v>888</v>
      </c>
      <c r="D998" s="58" t="s">
        <v>4673</v>
      </c>
      <c r="E998" s="58" t="s">
        <v>6465</v>
      </c>
      <c r="F998" s="58"/>
      <c r="G998" s="58" t="s">
        <v>109</v>
      </c>
    </row>
    <row r="999" spans="2:7" x14ac:dyDescent="0.2">
      <c r="B999" s="58" t="str">
        <f t="shared" si="27"/>
        <v>シアナジン・ＤＣＭＵ・ＭＣＰＰ粒剤クサブランカ―ＤＸ粒剤</v>
      </c>
      <c r="C999" s="58" t="s">
        <v>2319</v>
      </c>
      <c r="D999" s="58" t="s">
        <v>4674</v>
      </c>
      <c r="E999" s="58" t="s">
        <v>6465</v>
      </c>
      <c r="F999" s="58"/>
      <c r="G999" s="58" t="s">
        <v>40</v>
      </c>
    </row>
    <row r="1000" spans="2:7" x14ac:dyDescent="0.2">
      <c r="B1000" s="58" t="str">
        <f t="shared" si="27"/>
        <v>シアナジン・ＤＣＭＵ・ＭＣＰＰ粒剤クサノンＺ粒剤</v>
      </c>
      <c r="C1000" s="58" t="s">
        <v>2404</v>
      </c>
      <c r="D1000" s="58" t="s">
        <v>2405</v>
      </c>
      <c r="E1000" s="58" t="s">
        <v>6465</v>
      </c>
      <c r="F1000" s="58"/>
      <c r="G1000" s="60" t="s">
        <v>2349</v>
      </c>
    </row>
    <row r="1001" spans="2:7" x14ac:dyDescent="0.2">
      <c r="B1001" s="58" t="str">
        <f t="shared" si="27"/>
        <v>シアナジン・ＤＣＭＵ・ＭＣＰＰ粒剤パランＧ粒剤</v>
      </c>
      <c r="C1001" s="58" t="s">
        <v>2404</v>
      </c>
      <c r="D1001" s="58" t="s">
        <v>2406</v>
      </c>
      <c r="E1001" s="58" t="s">
        <v>6465</v>
      </c>
      <c r="F1001" s="58"/>
      <c r="G1001" s="60" t="s">
        <v>2349</v>
      </c>
    </row>
    <row r="1002" spans="2:7" x14ac:dyDescent="0.2">
      <c r="B1002" s="58" t="str">
        <f t="shared" si="27"/>
        <v>シアナジン・タ―バシル・ＤＢＮ粒剤クサ枯レッタ粒剤</v>
      </c>
      <c r="C1002" s="58" t="s">
        <v>4675</v>
      </c>
      <c r="D1002" s="58" t="s">
        <v>889</v>
      </c>
      <c r="E1002" s="58" t="s">
        <v>6465</v>
      </c>
      <c r="F1002" s="58"/>
      <c r="G1002" s="58" t="s">
        <v>108</v>
      </c>
    </row>
    <row r="1003" spans="2:7" x14ac:dyDescent="0.2">
      <c r="B1003" s="58" t="str">
        <f t="shared" si="27"/>
        <v>シアナジン・タ―バシル・ＤＢＮ粒剤マスタリ―バリュ―粒剤</v>
      </c>
      <c r="C1003" s="58" t="s">
        <v>4675</v>
      </c>
      <c r="D1003" s="58" t="s">
        <v>4676</v>
      </c>
      <c r="E1003" s="58" t="s">
        <v>6465</v>
      </c>
      <c r="F1003" s="58"/>
      <c r="G1003" s="58" t="s">
        <v>108</v>
      </c>
    </row>
    <row r="1004" spans="2:7" x14ac:dyDescent="0.2">
      <c r="B1004" s="58" t="str">
        <f t="shared" si="27"/>
        <v>シアナジン・テブチウロン・ＤＢＮ・ＤＣＭＵ粒剤ネコソギエ―スＺ粒剤</v>
      </c>
      <c r="C1004" s="58" t="s">
        <v>890</v>
      </c>
      <c r="D1004" s="58" t="s">
        <v>4677</v>
      </c>
      <c r="E1004" s="58" t="s">
        <v>6465</v>
      </c>
      <c r="F1004" s="58"/>
      <c r="G1004" s="58" t="s">
        <v>40</v>
      </c>
    </row>
    <row r="1005" spans="2:7" x14ac:dyDescent="0.2">
      <c r="B1005" s="58" t="str">
        <f t="shared" si="27"/>
        <v>シアナジン・テブチウロン・ＤＢＮ・ＤＣＭＵ粒剤ワイドウェイＺ粒剤</v>
      </c>
      <c r="C1005" s="58" t="s">
        <v>890</v>
      </c>
      <c r="D1005" s="58" t="s">
        <v>891</v>
      </c>
      <c r="E1005" s="58" t="s">
        <v>6465</v>
      </c>
      <c r="F1005" s="58"/>
      <c r="G1005" s="58" t="s">
        <v>40</v>
      </c>
    </row>
    <row r="1006" spans="2:7" x14ac:dyDescent="0.2">
      <c r="B1006" s="58" t="str">
        <f t="shared" si="27"/>
        <v>シアナジン・メコプロップＰカリウム塩粒剤クサピ―スⅡ粒剤</v>
      </c>
      <c r="C1006" s="58" t="s">
        <v>892</v>
      </c>
      <c r="D1006" s="58" t="s">
        <v>4678</v>
      </c>
      <c r="E1006" s="58" t="s">
        <v>6465</v>
      </c>
      <c r="F1006" s="58"/>
      <c r="G1006" s="58" t="s">
        <v>44</v>
      </c>
    </row>
    <row r="1007" spans="2:7" x14ac:dyDescent="0.2">
      <c r="B1007" s="58" t="str">
        <f t="shared" si="27"/>
        <v>シアナジン・メコプロップＰカリウム塩粒剤シバキ―プⅡ粒剤</v>
      </c>
      <c r="C1007" s="58" t="s">
        <v>892</v>
      </c>
      <c r="D1007" s="58" t="s">
        <v>4679</v>
      </c>
      <c r="E1007" s="58" t="s">
        <v>6465</v>
      </c>
      <c r="F1007" s="58"/>
      <c r="G1007" s="58" t="s">
        <v>44</v>
      </c>
    </row>
    <row r="1008" spans="2:7" x14ac:dyDescent="0.2">
      <c r="B1008" s="58" t="str">
        <f t="shared" si="27"/>
        <v>シアナジン水和剤グラメックス水和剤</v>
      </c>
      <c r="C1008" s="58" t="s">
        <v>893</v>
      </c>
      <c r="D1008" s="58" t="s">
        <v>894</v>
      </c>
      <c r="E1008" s="58" t="s">
        <v>6465</v>
      </c>
      <c r="F1008" s="58"/>
      <c r="G1008" s="58" t="s">
        <v>56</v>
      </c>
    </row>
    <row r="1009" spans="2:7" x14ac:dyDescent="0.2">
      <c r="B1009" s="58" t="str">
        <f t="shared" si="27"/>
        <v>シアナミド液剤ＣＸ－１０</v>
      </c>
      <c r="C1009" s="58" t="s">
        <v>895</v>
      </c>
      <c r="D1009" s="58" t="s">
        <v>896</v>
      </c>
      <c r="E1009" s="58" t="s">
        <v>6465</v>
      </c>
      <c r="F1009" s="58"/>
      <c r="G1009" s="58" t="s">
        <v>126</v>
      </c>
    </row>
    <row r="1010" spans="2:7" x14ac:dyDescent="0.2">
      <c r="B1010" s="58" t="str">
        <f t="shared" si="27"/>
        <v>シアン酸塩水溶剤シアノット</v>
      </c>
      <c r="C1010" s="58" t="s">
        <v>897</v>
      </c>
      <c r="D1010" s="58" t="s">
        <v>898</v>
      </c>
      <c r="E1010" s="58" t="s">
        <v>6465</v>
      </c>
      <c r="F1010" s="58"/>
      <c r="G1010" s="58" t="s">
        <v>49</v>
      </c>
    </row>
    <row r="1011" spans="2:7" x14ac:dyDescent="0.2">
      <c r="B1011" s="58" t="str">
        <f t="shared" si="27"/>
        <v>シイタケ菌糸体抽出物液剤レンテミン液剤</v>
      </c>
      <c r="C1011" s="58" t="s">
        <v>899</v>
      </c>
      <c r="D1011" s="58" t="s">
        <v>900</v>
      </c>
      <c r="E1011" s="58" t="s">
        <v>3171</v>
      </c>
      <c r="F1011" s="58"/>
      <c r="G1011" s="58" t="s">
        <v>44</v>
      </c>
    </row>
    <row r="1012" spans="2:7" x14ac:dyDescent="0.2">
      <c r="B1012" s="58" t="str">
        <f t="shared" si="27"/>
        <v>シイタケ菌糸体抽出物液剤家庭園芸用レンテミン液剤</v>
      </c>
      <c r="C1012" s="58" t="s">
        <v>899</v>
      </c>
      <c r="D1012" s="58" t="s">
        <v>901</v>
      </c>
      <c r="E1012" s="58" t="s">
        <v>3171</v>
      </c>
      <c r="F1012" s="58"/>
      <c r="G1012" s="58" t="s">
        <v>44</v>
      </c>
    </row>
    <row r="1013" spans="2:7" x14ac:dyDescent="0.2">
      <c r="B1013" s="58" t="str">
        <f t="shared" si="27"/>
        <v>シイタケ菌糸体抽出物水溶剤レンテミン</v>
      </c>
      <c r="C1013" s="58" t="s">
        <v>902</v>
      </c>
      <c r="D1013" s="58" t="s">
        <v>903</v>
      </c>
      <c r="E1013" s="58" t="s">
        <v>3171</v>
      </c>
      <c r="F1013" s="58"/>
      <c r="G1013" s="58" t="s">
        <v>859</v>
      </c>
    </row>
    <row r="1014" spans="2:7" x14ac:dyDescent="0.2">
      <c r="B1014" s="58" t="str">
        <f t="shared" si="27"/>
        <v>シイタケ菌糸体抽出物水溶剤家庭園芸用レンテミン</v>
      </c>
      <c r="C1014" s="58" t="s">
        <v>902</v>
      </c>
      <c r="D1014" s="58" t="s">
        <v>904</v>
      </c>
      <c r="E1014" s="58" t="s">
        <v>3171</v>
      </c>
      <c r="F1014" s="58"/>
      <c r="G1014" s="58" t="s">
        <v>859</v>
      </c>
    </row>
    <row r="1015" spans="2:7" x14ac:dyDescent="0.2">
      <c r="B1015" s="58" t="str">
        <f t="shared" si="27"/>
        <v>ジエトフェンカルブ・チオファネ―トメチル水和剤ホクコ―ゲッタ―水和剤</v>
      </c>
      <c r="C1015" s="58" t="s">
        <v>4680</v>
      </c>
      <c r="D1015" s="58" t="s">
        <v>4681</v>
      </c>
      <c r="E1015" s="58" t="s">
        <v>6465</v>
      </c>
      <c r="F1015" s="58"/>
      <c r="G1015" s="58" t="s">
        <v>289</v>
      </c>
    </row>
    <row r="1016" spans="2:7" x14ac:dyDescent="0.2">
      <c r="B1016" s="58" t="str">
        <f t="shared" si="27"/>
        <v>ジエトフェンカルブ・チオファネ―トメチル水和剤住化ゲッタ―水和剤</v>
      </c>
      <c r="C1016" s="58" t="s">
        <v>4680</v>
      </c>
      <c r="D1016" s="58" t="s">
        <v>4682</v>
      </c>
      <c r="E1016" s="58" t="s">
        <v>6465</v>
      </c>
      <c r="F1016" s="58"/>
      <c r="G1016" s="58" t="s">
        <v>289</v>
      </c>
    </row>
    <row r="1017" spans="2:7" x14ac:dyDescent="0.2">
      <c r="B1017" s="58" t="str">
        <f t="shared" si="27"/>
        <v>ジエトフェンカルブ・チオファネ―トメチル水和剤日曹ゲッタ―水和剤</v>
      </c>
      <c r="C1017" s="58" t="s">
        <v>4680</v>
      </c>
      <c r="D1017" s="58" t="s">
        <v>4683</v>
      </c>
      <c r="E1017" s="58" t="s">
        <v>6465</v>
      </c>
      <c r="F1017" s="58"/>
      <c r="G1017" s="58" t="s">
        <v>289</v>
      </c>
    </row>
    <row r="1018" spans="2:7" x14ac:dyDescent="0.2">
      <c r="B1018" s="58" t="str">
        <f t="shared" si="27"/>
        <v>ジエトフェンカルブ・チオファネ―トメチル水和剤協友ゲッタ―水和剤</v>
      </c>
      <c r="C1018" s="58" t="s">
        <v>4680</v>
      </c>
      <c r="D1018" s="58" t="s">
        <v>4684</v>
      </c>
      <c r="E1018" s="58" t="s">
        <v>6465</v>
      </c>
      <c r="F1018" s="58"/>
      <c r="G1018" s="58" t="s">
        <v>289</v>
      </c>
    </row>
    <row r="1019" spans="2:7" x14ac:dyDescent="0.2">
      <c r="B1019" s="58" t="str">
        <f t="shared" si="27"/>
        <v>ジエトフェンカルブ・プロシミドン水和剤スミブレンド水和剤</v>
      </c>
      <c r="C1019" s="58" t="s">
        <v>905</v>
      </c>
      <c r="D1019" s="58" t="s">
        <v>906</v>
      </c>
      <c r="E1019" s="58" t="s">
        <v>3171</v>
      </c>
      <c r="F1019" s="58"/>
      <c r="G1019" s="58" t="s">
        <v>289</v>
      </c>
    </row>
    <row r="1020" spans="2:7" x14ac:dyDescent="0.2">
      <c r="B1020" s="58" t="str">
        <f t="shared" si="27"/>
        <v>ジエトフェンカルブ・ベノミル水和剤プライア水和剤</v>
      </c>
      <c r="C1020" s="58" t="s">
        <v>907</v>
      </c>
      <c r="D1020" s="58" t="s">
        <v>908</v>
      </c>
      <c r="E1020" s="58" t="s">
        <v>3171</v>
      </c>
      <c r="F1020" s="58"/>
      <c r="G1020" s="58" t="s">
        <v>143</v>
      </c>
    </row>
    <row r="1021" spans="2:7" x14ac:dyDescent="0.2">
      <c r="B1021" s="58" t="str">
        <f t="shared" si="27"/>
        <v>ジエトフェンカルブ水和剤パウミル水和剤</v>
      </c>
      <c r="C1021" s="58" t="s">
        <v>909</v>
      </c>
      <c r="D1021" s="58" t="s">
        <v>910</v>
      </c>
      <c r="E1021" s="58" t="s">
        <v>3171</v>
      </c>
      <c r="F1021" s="58"/>
      <c r="G1021" s="58" t="s">
        <v>143</v>
      </c>
    </row>
    <row r="1022" spans="2:7" x14ac:dyDescent="0.2">
      <c r="B1022" s="58" t="str">
        <f t="shared" si="27"/>
        <v>ジエノクロル水和剤ペンタック水和剤</v>
      </c>
      <c r="C1022" s="58" t="s">
        <v>911</v>
      </c>
      <c r="D1022" s="58" t="s">
        <v>912</v>
      </c>
      <c r="E1022" s="58" t="s">
        <v>6465</v>
      </c>
      <c r="F1022" s="58"/>
      <c r="G1022" s="58" t="s">
        <v>56</v>
      </c>
    </row>
    <row r="1023" spans="2:7" x14ac:dyDescent="0.2">
      <c r="B1023" s="58" t="str">
        <f t="shared" ref="B1023:B1057" si="28">C1023&amp;D1023</f>
        <v>シエノピラフェン水和剤スタ―マイトフロアブル</v>
      </c>
      <c r="C1023" s="58" t="s">
        <v>913</v>
      </c>
      <c r="D1023" s="58" t="s">
        <v>4685</v>
      </c>
      <c r="E1023" s="58" t="s">
        <v>6465</v>
      </c>
      <c r="F1023" s="58"/>
      <c r="G1023" s="58" t="s">
        <v>43</v>
      </c>
    </row>
    <row r="1024" spans="2:7" x14ac:dyDescent="0.2">
      <c r="B1024" s="58" t="str">
        <f t="shared" si="28"/>
        <v>ジクロシメット・フェリムゾン水和剤住友化学ブラストップフロアブル</v>
      </c>
      <c r="C1024" s="58" t="s">
        <v>914</v>
      </c>
      <c r="D1024" s="58" t="s">
        <v>2407</v>
      </c>
      <c r="E1024" s="58" t="s">
        <v>6465</v>
      </c>
      <c r="F1024" s="58"/>
      <c r="G1024" s="58" t="s">
        <v>915</v>
      </c>
    </row>
    <row r="1025" spans="2:7" x14ac:dyDescent="0.2">
      <c r="B1025" s="58" t="str">
        <f t="shared" si="28"/>
        <v>ジクロシメット・フェリムゾン粉剤ブラストップ粉剤ＤＬ</v>
      </c>
      <c r="C1025" s="58" t="s">
        <v>2408</v>
      </c>
      <c r="D1025" s="58" t="s">
        <v>916</v>
      </c>
      <c r="E1025" s="58" t="s">
        <v>6465</v>
      </c>
      <c r="F1025" s="58"/>
      <c r="G1025" s="58" t="s">
        <v>82</v>
      </c>
    </row>
    <row r="1026" spans="2:7" x14ac:dyDescent="0.2">
      <c r="B1026" s="58" t="str">
        <f t="shared" si="28"/>
        <v>ジクロシメット水和剤デラウス顆粒水和剤</v>
      </c>
      <c r="C1026" s="58" t="s">
        <v>917</v>
      </c>
      <c r="D1026" s="58" t="s">
        <v>918</v>
      </c>
      <c r="E1026" s="58" t="s">
        <v>6465</v>
      </c>
      <c r="F1026" s="58"/>
      <c r="G1026" s="58" t="s">
        <v>46</v>
      </c>
    </row>
    <row r="1027" spans="2:7" x14ac:dyDescent="0.2">
      <c r="B1027" s="58" t="str">
        <f t="shared" si="28"/>
        <v>シクロスルファムロン・プレチラクロ―ル粒剤葉がくれ１キロ粒剤</v>
      </c>
      <c r="C1027" s="58" t="s">
        <v>4686</v>
      </c>
      <c r="D1027" s="58" t="s">
        <v>2291</v>
      </c>
      <c r="E1027" s="58" t="s">
        <v>6465</v>
      </c>
      <c r="F1027" s="58"/>
      <c r="G1027" s="58" t="s">
        <v>108</v>
      </c>
    </row>
    <row r="1028" spans="2:7" x14ac:dyDescent="0.2">
      <c r="B1028" s="58" t="str">
        <f t="shared" si="28"/>
        <v>シクロスルファムロン・プレチラクロ―ル粒剤かねつぐ１キロ粒剤</v>
      </c>
      <c r="C1028" s="58" t="s">
        <v>4686</v>
      </c>
      <c r="D1028" s="58" t="s">
        <v>2409</v>
      </c>
      <c r="E1028" s="58" t="s">
        <v>6465</v>
      </c>
      <c r="F1028" s="58"/>
      <c r="G1028" s="60" t="s">
        <v>2410</v>
      </c>
    </row>
    <row r="1029" spans="2:7" x14ac:dyDescent="0.2">
      <c r="B1029" s="58" t="str">
        <f t="shared" si="28"/>
        <v>シクロスルファムロン・ベンゾビシクロン・ペントキサゾン粒剤半蔵１キロ粒剤</v>
      </c>
      <c r="C1029" s="58" t="s">
        <v>919</v>
      </c>
      <c r="D1029" s="58" t="s">
        <v>920</v>
      </c>
      <c r="E1029" s="58" t="s">
        <v>3171</v>
      </c>
      <c r="F1029" s="58"/>
      <c r="G1029" s="58" t="s">
        <v>108</v>
      </c>
    </row>
    <row r="1030" spans="2:7" x14ac:dyDescent="0.2">
      <c r="B1030" s="58" t="str">
        <f t="shared" si="28"/>
        <v>シクロスルファムロン・ペントキサゾン粒剤ユ―トピア１キロ粒剤</v>
      </c>
      <c r="C1030" s="58" t="s">
        <v>921</v>
      </c>
      <c r="D1030" s="58" t="s">
        <v>4687</v>
      </c>
      <c r="E1030" s="58" t="s">
        <v>3171</v>
      </c>
      <c r="F1030" s="58"/>
      <c r="G1030" s="58" t="s">
        <v>193</v>
      </c>
    </row>
    <row r="1031" spans="2:7" x14ac:dyDescent="0.2">
      <c r="B1031" s="58" t="str">
        <f t="shared" si="28"/>
        <v>シクロスルファムロン・ペントキサゾン粒剤ユ―トピア粒剤１５</v>
      </c>
      <c r="C1031" s="58" t="s">
        <v>921</v>
      </c>
      <c r="D1031" s="58" t="s">
        <v>4688</v>
      </c>
      <c r="E1031" s="58" t="s">
        <v>3171</v>
      </c>
      <c r="F1031" s="58"/>
      <c r="G1031" s="58" t="s">
        <v>185</v>
      </c>
    </row>
    <row r="1032" spans="2:7" x14ac:dyDescent="0.2">
      <c r="B1032" s="58" t="str">
        <f t="shared" si="28"/>
        <v>シクロスルファムロン水和剤ダブルアップＤＧ</v>
      </c>
      <c r="C1032" s="58" t="s">
        <v>922</v>
      </c>
      <c r="D1032" s="58" t="s">
        <v>923</v>
      </c>
      <c r="E1032" s="58" t="s">
        <v>6465</v>
      </c>
      <c r="F1032" s="58"/>
      <c r="G1032" s="58" t="s">
        <v>716</v>
      </c>
    </row>
    <row r="1033" spans="2:7" x14ac:dyDescent="0.2">
      <c r="B1033" s="58" t="str">
        <f t="shared" si="28"/>
        <v>シクロスルファムロン粒剤イチヨンマルジャンボ６０</v>
      </c>
      <c r="C1033" s="58" t="s">
        <v>924</v>
      </c>
      <c r="D1033" s="58" t="s">
        <v>925</v>
      </c>
      <c r="E1033" s="58" t="s">
        <v>6465</v>
      </c>
      <c r="F1033" s="58"/>
      <c r="G1033" s="58" t="s">
        <v>193</v>
      </c>
    </row>
    <row r="1034" spans="2:7" x14ac:dyDescent="0.2">
      <c r="B1034" s="58" t="str">
        <f t="shared" si="28"/>
        <v>ジクロルプロップ液剤ストッポ―ル液剤</v>
      </c>
      <c r="C1034" s="58" t="s">
        <v>926</v>
      </c>
      <c r="D1034" s="58" t="s">
        <v>4689</v>
      </c>
      <c r="E1034" s="58" t="s">
        <v>6465</v>
      </c>
      <c r="F1034" s="58"/>
      <c r="G1034" s="58" t="s">
        <v>110</v>
      </c>
    </row>
    <row r="1035" spans="2:7" x14ac:dyDescent="0.2">
      <c r="B1035" s="58" t="str">
        <f t="shared" si="28"/>
        <v>ジクロルプロップ液剤日産ストッポ―ル液剤</v>
      </c>
      <c r="C1035" s="58" t="s">
        <v>926</v>
      </c>
      <c r="D1035" s="58" t="s">
        <v>4690</v>
      </c>
      <c r="E1035" s="58" t="s">
        <v>6465</v>
      </c>
      <c r="F1035" s="58"/>
      <c r="G1035" s="58" t="s">
        <v>110</v>
      </c>
    </row>
    <row r="1036" spans="2:7" x14ac:dyDescent="0.2">
      <c r="B1036" s="58" t="str">
        <f t="shared" si="28"/>
        <v>ジクワット・パラコ―ト液剤プリグロックスＬ</v>
      </c>
      <c r="C1036" s="58" t="s">
        <v>4691</v>
      </c>
      <c r="D1036" s="58" t="s">
        <v>927</v>
      </c>
      <c r="E1036" s="58" t="s">
        <v>6465</v>
      </c>
      <c r="F1036" s="58" t="s">
        <v>1636</v>
      </c>
      <c r="G1036" s="58" t="s">
        <v>367</v>
      </c>
    </row>
    <row r="1037" spans="2:7" x14ac:dyDescent="0.2">
      <c r="B1037" s="58" t="str">
        <f t="shared" si="28"/>
        <v>ジクワット・パラコ―ト液剤マイゼット</v>
      </c>
      <c r="C1037" s="58" t="s">
        <v>4691</v>
      </c>
      <c r="D1037" s="58" t="s">
        <v>928</v>
      </c>
      <c r="E1037" s="58" t="s">
        <v>6465</v>
      </c>
      <c r="F1037" s="58" t="s">
        <v>1636</v>
      </c>
      <c r="G1037" s="58" t="s">
        <v>367</v>
      </c>
    </row>
    <row r="1038" spans="2:7" x14ac:dyDescent="0.2">
      <c r="B1038" s="58" t="str">
        <f t="shared" si="28"/>
        <v>ジクワット液剤レグロックス</v>
      </c>
      <c r="C1038" s="58" t="s">
        <v>929</v>
      </c>
      <c r="D1038" s="58" t="s">
        <v>3940</v>
      </c>
      <c r="E1038" s="58" t="s">
        <v>6465</v>
      </c>
      <c r="F1038" s="58" t="s">
        <v>123</v>
      </c>
      <c r="G1038" s="58" t="s">
        <v>930</v>
      </c>
    </row>
    <row r="1039" spans="2:7" x14ac:dyDescent="0.2">
      <c r="B1039" s="58" t="str">
        <f t="shared" si="28"/>
        <v>ジチアノン水和剤デランフロアブル</v>
      </c>
      <c r="C1039" s="58" t="s">
        <v>931</v>
      </c>
      <c r="D1039" s="58" t="s">
        <v>932</v>
      </c>
      <c r="E1039" s="58" t="s">
        <v>6465</v>
      </c>
      <c r="F1039" s="58"/>
      <c r="G1039" s="58" t="s">
        <v>98</v>
      </c>
    </row>
    <row r="1040" spans="2:7" x14ac:dyDescent="0.2">
      <c r="B1040" s="58" t="str">
        <f t="shared" si="28"/>
        <v>ジチオピル水和剤バイザ―水和剤</v>
      </c>
      <c r="C1040" s="58" t="s">
        <v>933</v>
      </c>
      <c r="D1040" s="58" t="s">
        <v>4692</v>
      </c>
      <c r="E1040" s="58" t="s">
        <v>6465</v>
      </c>
      <c r="F1040" s="58"/>
      <c r="G1040" s="58" t="s">
        <v>55</v>
      </c>
    </row>
    <row r="1041" spans="2:7" x14ac:dyDescent="0.2">
      <c r="B1041" s="58" t="str">
        <f t="shared" si="28"/>
        <v>ジチオピル乳剤ディクトラン乳剤</v>
      </c>
      <c r="C1041" s="58" t="s">
        <v>934</v>
      </c>
      <c r="D1041" s="58" t="s">
        <v>935</v>
      </c>
      <c r="E1041" s="58" t="s">
        <v>6465</v>
      </c>
      <c r="F1041" s="58"/>
      <c r="G1041" s="58" t="s">
        <v>170</v>
      </c>
    </row>
    <row r="1042" spans="2:7" x14ac:dyDescent="0.2">
      <c r="B1042" s="58" t="str">
        <f t="shared" si="28"/>
        <v>ジチオピル乳剤ディメンションＥＷ</v>
      </c>
      <c r="C1042" s="58" t="s">
        <v>934</v>
      </c>
      <c r="D1042" s="58" t="s">
        <v>936</v>
      </c>
      <c r="E1042" s="58" t="s">
        <v>6465</v>
      </c>
      <c r="F1042" s="58"/>
      <c r="G1042" s="58" t="s">
        <v>244</v>
      </c>
    </row>
    <row r="1043" spans="2:7" x14ac:dyDescent="0.2">
      <c r="B1043" s="58" t="str">
        <f t="shared" si="28"/>
        <v>シナンセルア剤スカシバコンＬ</v>
      </c>
      <c r="C1043" s="58" t="s">
        <v>937</v>
      </c>
      <c r="D1043" s="58" t="s">
        <v>938</v>
      </c>
      <c r="E1043" s="58" t="s">
        <v>3171</v>
      </c>
      <c r="F1043" s="58"/>
      <c r="G1043" s="58" t="s">
        <v>915</v>
      </c>
    </row>
    <row r="1044" spans="2:7" x14ac:dyDescent="0.2">
      <c r="B1044" s="58" t="str">
        <f t="shared" si="28"/>
        <v>ジノテフラン・オリサストロビン粒剤ＢＡＳＦ嵐スタ―クル箱粒剤</v>
      </c>
      <c r="C1044" s="58" t="s">
        <v>939</v>
      </c>
      <c r="D1044" s="58" t="s">
        <v>4693</v>
      </c>
      <c r="E1044" s="58" t="s">
        <v>6465</v>
      </c>
      <c r="F1044" s="58"/>
      <c r="G1044" s="58" t="s">
        <v>367</v>
      </c>
    </row>
    <row r="1045" spans="2:7" x14ac:dyDescent="0.2">
      <c r="B1045" s="58" t="str">
        <f t="shared" si="28"/>
        <v>ジノテフラン・オリサストロビン粒剤ＢＡＳＦ嵐スタ―クル粒剤</v>
      </c>
      <c r="C1045" s="58" t="s">
        <v>939</v>
      </c>
      <c r="D1045" s="58" t="s">
        <v>4694</v>
      </c>
      <c r="E1045" s="58" t="s">
        <v>6465</v>
      </c>
      <c r="F1045" s="58"/>
      <c r="G1045" s="58" t="s">
        <v>940</v>
      </c>
    </row>
    <row r="1046" spans="2:7" x14ac:dyDescent="0.2">
      <c r="B1046" s="58" t="str">
        <f t="shared" si="28"/>
        <v>ジノテフラン・オリサストロビン粒剤嵐スタ―クル箱粒剤</v>
      </c>
      <c r="C1046" s="58" t="s">
        <v>939</v>
      </c>
      <c r="D1046" s="58" t="s">
        <v>4695</v>
      </c>
      <c r="E1046" s="58" t="s">
        <v>6465</v>
      </c>
      <c r="F1046" s="58"/>
      <c r="G1046" s="58" t="s">
        <v>367</v>
      </c>
    </row>
    <row r="1047" spans="2:7" x14ac:dyDescent="0.2">
      <c r="B1047" s="58" t="str">
        <f t="shared" si="28"/>
        <v>ジノテフラン・オリサストロビン粒剤嵐スタ―クル箱粒剤</v>
      </c>
      <c r="C1047" s="58" t="s">
        <v>939</v>
      </c>
      <c r="D1047" s="58" t="s">
        <v>4695</v>
      </c>
      <c r="E1047" s="58" t="s">
        <v>6465</v>
      </c>
      <c r="F1047" s="58"/>
      <c r="G1047" s="58" t="s">
        <v>367</v>
      </c>
    </row>
    <row r="1048" spans="2:7" x14ac:dyDescent="0.2">
      <c r="B1048" s="58" t="str">
        <f t="shared" si="28"/>
        <v>ジノテフラン・オリサストロビン粒剤嵐スタ―クル粒剤</v>
      </c>
      <c r="C1048" s="58" t="s">
        <v>939</v>
      </c>
      <c r="D1048" s="58" t="s">
        <v>4696</v>
      </c>
      <c r="E1048" s="58" t="s">
        <v>6465</v>
      </c>
      <c r="F1048" s="58"/>
      <c r="G1048" s="58" t="s">
        <v>940</v>
      </c>
    </row>
    <row r="1049" spans="2:7" x14ac:dyDescent="0.2">
      <c r="B1049" s="58" t="str">
        <f t="shared" si="28"/>
        <v>ジノテフラン・カスガマイシン・トリシクラゾ―ル・バリダマイシン粉剤ダブルカットバリダスタ―クル粉剤３ＤＬ</v>
      </c>
      <c r="C1049" s="58" t="s">
        <v>4697</v>
      </c>
      <c r="D1049" s="58" t="s">
        <v>4698</v>
      </c>
      <c r="E1049" s="58" t="s">
        <v>6465</v>
      </c>
      <c r="F1049" s="58"/>
      <c r="G1049" s="58" t="s">
        <v>594</v>
      </c>
    </row>
    <row r="1050" spans="2:7" x14ac:dyDescent="0.2">
      <c r="B1050" s="58" t="str">
        <f t="shared" si="28"/>
        <v>ジノテフラン・カスガマイシン・トリシクラゾ―ル水和剤ダブルカットスタ―クルフロアブル</v>
      </c>
      <c r="C1050" s="58" t="s">
        <v>4699</v>
      </c>
      <c r="D1050" s="58" t="s">
        <v>4700</v>
      </c>
      <c r="E1050" s="58" t="s">
        <v>6465</v>
      </c>
      <c r="F1050" s="58"/>
      <c r="G1050" s="58" t="s">
        <v>589</v>
      </c>
    </row>
    <row r="1051" spans="2:7" x14ac:dyDescent="0.2">
      <c r="B1051" s="58" t="str">
        <f t="shared" si="28"/>
        <v>ジノテフラン・カスガマイシン・トリシクラゾ―ル粉剤ダブルカットスタ―クル粉剤ＤＬ</v>
      </c>
      <c r="C1051" s="58" t="s">
        <v>4701</v>
      </c>
      <c r="D1051" s="58" t="s">
        <v>4702</v>
      </c>
      <c r="E1051" s="58" t="s">
        <v>6465</v>
      </c>
      <c r="F1051" s="58"/>
      <c r="G1051" s="58" t="s">
        <v>591</v>
      </c>
    </row>
    <row r="1052" spans="2:7" x14ac:dyDescent="0.2">
      <c r="B1052" s="58" t="str">
        <f t="shared" si="28"/>
        <v>ジノテフラン・ジクロシメット粒剤デラウススタ―クル箱粒剤</v>
      </c>
      <c r="C1052" s="58" t="s">
        <v>941</v>
      </c>
      <c r="D1052" s="58" t="s">
        <v>4703</v>
      </c>
      <c r="E1052" s="58" t="s">
        <v>3171</v>
      </c>
      <c r="F1052" s="58"/>
      <c r="G1052" s="58" t="s">
        <v>57</v>
      </c>
    </row>
    <row r="1053" spans="2:7" x14ac:dyDescent="0.2">
      <c r="B1053" s="58" t="str">
        <f t="shared" si="28"/>
        <v>ジノテフラン・チオファネ―トメチル水和剤ホクコ―トップジンスタ―クルフロアブル</v>
      </c>
      <c r="C1053" s="58" t="s">
        <v>4704</v>
      </c>
      <c r="D1053" s="58" t="s">
        <v>4705</v>
      </c>
      <c r="E1053" s="58" t="s">
        <v>3171</v>
      </c>
      <c r="F1053" s="58"/>
      <c r="G1053" s="58" t="s">
        <v>156</v>
      </c>
    </row>
    <row r="1054" spans="2:7" x14ac:dyDescent="0.2">
      <c r="B1054" s="58" t="str">
        <f t="shared" si="28"/>
        <v>ジノテフラン・チオファネ―トメチル粉剤ホクコ―トップジンスタ―クル粉剤ＤＬ</v>
      </c>
      <c r="C1054" s="58" t="s">
        <v>4706</v>
      </c>
      <c r="D1054" s="58" t="s">
        <v>4707</v>
      </c>
      <c r="E1054" s="58" t="s">
        <v>3171</v>
      </c>
      <c r="F1054" s="58"/>
      <c r="G1054" s="58" t="s">
        <v>942</v>
      </c>
    </row>
    <row r="1055" spans="2:7" x14ac:dyDescent="0.2">
      <c r="B1055" s="58" t="str">
        <f t="shared" si="28"/>
        <v>ジノテフラン・テブフェノジド・カスガマイシン・トリシクラゾ―ル・バリダマイシン粉剤イッカツエ―ス粉剤ＤＬ</v>
      </c>
      <c r="C1055" s="58" t="s">
        <v>4708</v>
      </c>
      <c r="D1055" s="58" t="s">
        <v>4709</v>
      </c>
      <c r="E1055" s="58" t="s">
        <v>6465</v>
      </c>
      <c r="F1055" s="58"/>
      <c r="G1055" s="58" t="s">
        <v>594</v>
      </c>
    </row>
    <row r="1056" spans="2:7" x14ac:dyDescent="0.2">
      <c r="B1056" s="58" t="str">
        <f t="shared" si="28"/>
        <v>ジノテフラン・テブフェノジド・ブプロフェジン・フサライド・フルトラニル粉剤ワイドナ―エ―ス粉剤ＤＬ</v>
      </c>
      <c r="C1056" s="58" t="s">
        <v>943</v>
      </c>
      <c r="D1056" s="58" t="s">
        <v>4710</v>
      </c>
      <c r="E1056" s="58" t="s">
        <v>6465</v>
      </c>
      <c r="F1056" s="58"/>
      <c r="G1056" s="58" t="s">
        <v>942</v>
      </c>
    </row>
    <row r="1057" spans="2:7" x14ac:dyDescent="0.2">
      <c r="B1057" s="58" t="str">
        <f t="shared" si="28"/>
        <v>ジノテフラン・テブフロキン粉剤トライ２スタ―クル粉剤ＤＬ</v>
      </c>
      <c r="C1057" s="58" t="s">
        <v>944</v>
      </c>
      <c r="D1057" s="58" t="s">
        <v>4711</v>
      </c>
      <c r="E1057" s="58" t="s">
        <v>6465</v>
      </c>
      <c r="F1057" s="58"/>
      <c r="G1057" s="58" t="s">
        <v>942</v>
      </c>
    </row>
    <row r="1058" spans="2:7" x14ac:dyDescent="0.2">
      <c r="B1058" s="58" t="str">
        <f t="shared" ref="B1058:B1085" si="29">C1058&amp;D1058</f>
        <v>ジノテフラン・テブフロキン粉剤トライスタ―クル粉剤ＤＬ</v>
      </c>
      <c r="C1058" s="58" t="s">
        <v>944</v>
      </c>
      <c r="D1058" s="58" t="s">
        <v>4712</v>
      </c>
      <c r="E1058" s="58" t="s">
        <v>6465</v>
      </c>
      <c r="F1058" s="58"/>
      <c r="G1058" s="58" t="s">
        <v>942</v>
      </c>
    </row>
    <row r="1059" spans="2:7" x14ac:dyDescent="0.2">
      <c r="B1059" s="58" t="str">
        <f t="shared" si="29"/>
        <v>ジノテフラン・テブフロキン粉剤クミアイトライスタ―クル粉剤ＤＬ</v>
      </c>
      <c r="C1059" s="58" t="s">
        <v>2411</v>
      </c>
      <c r="D1059" s="58" t="s">
        <v>4713</v>
      </c>
      <c r="E1059" s="58" t="s">
        <v>6465</v>
      </c>
      <c r="F1059" s="58"/>
      <c r="G1059" s="60" t="s">
        <v>2412</v>
      </c>
    </row>
    <row r="1060" spans="2:7" x14ac:dyDescent="0.2">
      <c r="B1060" s="58" t="str">
        <f t="shared" si="29"/>
        <v>ジノテフラン・トリシクラゾ―ル・フルトラニル粉剤ビ―ムモンカットスタ―クルＦ粉剤５ＤＬ</v>
      </c>
      <c r="C1060" s="58" t="s">
        <v>4714</v>
      </c>
      <c r="D1060" s="58" t="s">
        <v>4715</v>
      </c>
      <c r="E1060" s="58" t="s">
        <v>3171</v>
      </c>
      <c r="F1060" s="58"/>
      <c r="G1060" s="58" t="s">
        <v>942</v>
      </c>
    </row>
    <row r="1061" spans="2:7" x14ac:dyDescent="0.2">
      <c r="B1061" s="58" t="str">
        <f t="shared" si="29"/>
        <v>ジノテフラン・トリシクラゾ―ル・ペンシクロン粉剤ビ―ムモンセレンスタ―クル粉剤５ＤＬ</v>
      </c>
      <c r="C1061" s="58" t="s">
        <v>4716</v>
      </c>
      <c r="D1061" s="58" t="s">
        <v>4717</v>
      </c>
      <c r="E1061" s="58" t="s">
        <v>6465</v>
      </c>
      <c r="F1061" s="58"/>
      <c r="G1061" s="58" t="s">
        <v>942</v>
      </c>
    </row>
    <row r="1062" spans="2:7" x14ac:dyDescent="0.2">
      <c r="B1062" s="58" t="str">
        <f t="shared" si="29"/>
        <v>ジノテフラン・トリシクラゾ―ル・メプロニル粉剤ビ―ムバシスタ―クル粉剤５ＤＬ</v>
      </c>
      <c r="C1062" s="58" t="s">
        <v>4718</v>
      </c>
      <c r="D1062" s="58" t="s">
        <v>4719</v>
      </c>
      <c r="E1062" s="58" t="s">
        <v>6465</v>
      </c>
      <c r="F1062" s="58"/>
      <c r="G1062" s="58" t="s">
        <v>942</v>
      </c>
    </row>
    <row r="1063" spans="2:7" x14ac:dyDescent="0.2">
      <c r="B1063" s="58" t="str">
        <f t="shared" si="29"/>
        <v>ジノテフラン・トリシクラゾ―ル水和剤ビ―ムエイトスタ―クルゾル</v>
      </c>
      <c r="C1063" s="58" t="s">
        <v>4720</v>
      </c>
      <c r="D1063" s="58" t="s">
        <v>4721</v>
      </c>
      <c r="E1063" s="58" t="s">
        <v>6465</v>
      </c>
      <c r="F1063" s="58"/>
      <c r="G1063" s="58" t="s">
        <v>126</v>
      </c>
    </row>
    <row r="1064" spans="2:7" x14ac:dyDescent="0.2">
      <c r="B1064" s="58" t="str">
        <f t="shared" si="29"/>
        <v>ジノテフラン・トリシクラゾ―ル粉剤ビ―ムスタ―クル粉剤５ＤＬ</v>
      </c>
      <c r="C1064" s="58" t="s">
        <v>4722</v>
      </c>
      <c r="D1064" s="58" t="s">
        <v>4723</v>
      </c>
      <c r="E1064" s="58" t="s">
        <v>6465</v>
      </c>
      <c r="F1064" s="58"/>
      <c r="G1064" s="58" t="s">
        <v>942</v>
      </c>
    </row>
    <row r="1065" spans="2:7" x14ac:dyDescent="0.2">
      <c r="B1065" s="58" t="str">
        <f t="shared" si="29"/>
        <v>ジノテフラン・ピロキロン粒剤コラトップスタ―クル１キロ粒剤</v>
      </c>
      <c r="C1065" s="58" t="s">
        <v>945</v>
      </c>
      <c r="D1065" s="58" t="s">
        <v>4724</v>
      </c>
      <c r="E1065" s="58" t="s">
        <v>3171</v>
      </c>
      <c r="F1065" s="58"/>
      <c r="G1065" s="58" t="s">
        <v>156</v>
      </c>
    </row>
    <row r="1066" spans="2:7" x14ac:dyDescent="0.2">
      <c r="B1066" s="58" t="str">
        <f t="shared" si="29"/>
        <v>ジノテフラン・フサライド水和剤ホクコ―ラブサイドスタ―クルフロアブル</v>
      </c>
      <c r="C1066" s="58" t="s">
        <v>946</v>
      </c>
      <c r="D1066" s="58" t="s">
        <v>4725</v>
      </c>
      <c r="E1066" s="58" t="s">
        <v>3171</v>
      </c>
      <c r="F1066" s="58"/>
      <c r="G1066" s="58" t="s">
        <v>156</v>
      </c>
    </row>
    <row r="1067" spans="2:7" x14ac:dyDescent="0.2">
      <c r="B1067" s="58" t="str">
        <f t="shared" si="29"/>
        <v>ジノテフラン・フサライド粉剤ホクコ―ラブサイドスタ―クル粉剤ＤＬ</v>
      </c>
      <c r="C1067" s="58" t="s">
        <v>947</v>
      </c>
      <c r="D1067" s="58" t="s">
        <v>4726</v>
      </c>
      <c r="E1067" s="58" t="s">
        <v>6465</v>
      </c>
      <c r="F1067" s="58"/>
      <c r="G1067" s="58" t="s">
        <v>942</v>
      </c>
    </row>
    <row r="1068" spans="2:7" x14ac:dyDescent="0.2">
      <c r="B1068" s="58" t="str">
        <f t="shared" si="29"/>
        <v>ジノテフラン・ブプロフェジン・トリシクラゾ―ル粉剤日農ビ―ムアプロ―ドスタ―クル粉剤５ＤＬ</v>
      </c>
      <c r="C1068" s="58" t="s">
        <v>4727</v>
      </c>
      <c r="D1068" s="58" t="s">
        <v>4728</v>
      </c>
      <c r="E1068" s="58" t="s">
        <v>6465</v>
      </c>
      <c r="F1068" s="58"/>
      <c r="G1068" s="58" t="s">
        <v>942</v>
      </c>
    </row>
    <row r="1069" spans="2:7" x14ac:dyDescent="0.2">
      <c r="B1069" s="58" t="str">
        <f t="shared" si="29"/>
        <v>ジノテフラン・プロベナゾ―ル粒剤Ｄｒ．オリゼスタ―クル箱粒剤</v>
      </c>
      <c r="C1069" s="58" t="s">
        <v>4729</v>
      </c>
      <c r="D1069" s="58" t="s">
        <v>4730</v>
      </c>
      <c r="E1069" s="58" t="s">
        <v>6465</v>
      </c>
      <c r="F1069" s="58"/>
      <c r="G1069" s="58" t="s">
        <v>40</v>
      </c>
    </row>
    <row r="1070" spans="2:7" x14ac:dyDescent="0.2">
      <c r="B1070" s="58" t="str">
        <f t="shared" si="29"/>
        <v>ジノテフラン・プロベナゾ―ル粒剤Ｄｒ．オリゼスタ―クル箱粒剤ＯＳ</v>
      </c>
      <c r="C1070" s="58" t="s">
        <v>4729</v>
      </c>
      <c r="D1070" s="58" t="s">
        <v>4731</v>
      </c>
      <c r="E1070" s="58" t="s">
        <v>6465</v>
      </c>
      <c r="F1070" s="58"/>
      <c r="G1070" s="58" t="s">
        <v>241</v>
      </c>
    </row>
    <row r="1071" spans="2:7" x14ac:dyDescent="0.2">
      <c r="B1071" s="58" t="str">
        <f t="shared" si="29"/>
        <v>ジノテフラン・プロベナゾ―ル粒剤ホクコ―ビルダ―スタ―クル箱粒剤</v>
      </c>
      <c r="C1071" s="58" t="s">
        <v>4729</v>
      </c>
      <c r="D1071" s="58" t="s">
        <v>4732</v>
      </c>
      <c r="E1071" s="58" t="s">
        <v>6465</v>
      </c>
      <c r="F1071" s="58"/>
      <c r="G1071" s="58" t="s">
        <v>40</v>
      </c>
    </row>
    <row r="1072" spans="2:7" x14ac:dyDescent="0.2">
      <c r="B1072" s="58" t="str">
        <f t="shared" si="29"/>
        <v>ジノテフラン・プロベナゾ―ル粒剤ロングリ―チ箱粒剤</v>
      </c>
      <c r="C1072" s="58" t="s">
        <v>4729</v>
      </c>
      <c r="D1072" s="58" t="s">
        <v>4733</v>
      </c>
      <c r="E1072" s="58" t="s">
        <v>6465</v>
      </c>
      <c r="F1072" s="58"/>
      <c r="G1072" s="58" t="s">
        <v>241</v>
      </c>
    </row>
    <row r="1073" spans="2:7" x14ac:dyDescent="0.2">
      <c r="B1073" s="58" t="str">
        <f t="shared" si="29"/>
        <v>ジノテフラン・ペンチオピラド水和剤スタ―ガ―ドプラスＡＬ</v>
      </c>
      <c r="C1073" s="58" t="s">
        <v>2413</v>
      </c>
      <c r="D1073" s="58" t="s">
        <v>4734</v>
      </c>
      <c r="E1073" s="58" t="s">
        <v>6465</v>
      </c>
      <c r="F1073" s="58"/>
      <c r="G1073" s="58" t="s">
        <v>275</v>
      </c>
    </row>
    <row r="1074" spans="2:7" x14ac:dyDescent="0.2">
      <c r="B1074" s="58" t="str">
        <f t="shared" si="29"/>
        <v>ジノテフラン・メトミノストロビン粒剤イモチエ―ススタ―クル粒剤</v>
      </c>
      <c r="C1074" s="58" t="s">
        <v>949</v>
      </c>
      <c r="D1074" s="58" t="s">
        <v>4735</v>
      </c>
      <c r="E1074" s="58" t="s">
        <v>6465</v>
      </c>
      <c r="F1074" s="58"/>
      <c r="G1074" s="58" t="s">
        <v>948</v>
      </c>
    </row>
    <row r="1075" spans="2:7" x14ac:dyDescent="0.2">
      <c r="B1075" s="58" t="str">
        <f t="shared" si="29"/>
        <v>ジノテフラン・メトミノストロビン粒剤ホクコ―イモチエ―ススタ―クル粒剤</v>
      </c>
      <c r="C1075" s="58" t="s">
        <v>949</v>
      </c>
      <c r="D1075" s="58" t="s">
        <v>4736</v>
      </c>
      <c r="E1075" s="58" t="s">
        <v>6465</v>
      </c>
      <c r="F1075" s="58"/>
      <c r="G1075" s="58" t="s">
        <v>948</v>
      </c>
    </row>
    <row r="1076" spans="2:7" x14ac:dyDescent="0.2">
      <c r="B1076" s="58" t="str">
        <f t="shared" si="29"/>
        <v>ジノテフラン水和剤スケルノック顆粒水和剤</v>
      </c>
      <c r="C1076" s="58" t="s">
        <v>2415</v>
      </c>
      <c r="D1076" s="58" t="s">
        <v>2416</v>
      </c>
      <c r="E1076" s="58" t="s">
        <v>6465</v>
      </c>
      <c r="F1076" s="58"/>
      <c r="G1076" s="60" t="s">
        <v>2417</v>
      </c>
    </row>
    <row r="1077" spans="2:7" x14ac:dyDescent="0.2">
      <c r="B1077" s="58" t="str">
        <f t="shared" si="29"/>
        <v>ジノテフラン液剤スタ―クルメイト液剤１０</v>
      </c>
      <c r="C1077" s="58" t="s">
        <v>950</v>
      </c>
      <c r="D1077" s="58" t="s">
        <v>4737</v>
      </c>
      <c r="E1077" s="58" t="s">
        <v>3171</v>
      </c>
      <c r="F1077" s="58"/>
      <c r="G1077" s="58" t="s">
        <v>126</v>
      </c>
    </row>
    <row r="1078" spans="2:7" x14ac:dyDescent="0.2">
      <c r="B1078" s="58" t="str">
        <f t="shared" si="29"/>
        <v>ジノテフラン液剤スタ―クル液剤１０</v>
      </c>
      <c r="C1078" s="58" t="s">
        <v>950</v>
      </c>
      <c r="D1078" s="58" t="s">
        <v>4738</v>
      </c>
      <c r="E1078" s="58" t="s">
        <v>3171</v>
      </c>
      <c r="F1078" s="58"/>
      <c r="G1078" s="58" t="s">
        <v>126</v>
      </c>
    </row>
    <row r="1079" spans="2:7" x14ac:dyDescent="0.2">
      <c r="B1079" s="58" t="str">
        <f t="shared" si="29"/>
        <v>ジノテフラン剤クミアイスタ―クル豆つぶ</v>
      </c>
      <c r="C1079" s="58" t="s">
        <v>951</v>
      </c>
      <c r="D1079" s="58" t="s">
        <v>4739</v>
      </c>
      <c r="E1079" s="58" t="s">
        <v>3171</v>
      </c>
      <c r="F1079" s="58"/>
      <c r="G1079" s="58" t="s">
        <v>241</v>
      </c>
    </row>
    <row r="1080" spans="2:7" x14ac:dyDescent="0.2">
      <c r="B1080" s="58" t="str">
        <f t="shared" si="29"/>
        <v>ジノテフラン剤スタ―クルメイト豆つぶ</v>
      </c>
      <c r="C1080" s="58" t="s">
        <v>951</v>
      </c>
      <c r="D1080" s="58" t="s">
        <v>4740</v>
      </c>
      <c r="E1080" s="58" t="s">
        <v>3171</v>
      </c>
      <c r="F1080" s="58"/>
      <c r="G1080" s="58" t="s">
        <v>241</v>
      </c>
    </row>
    <row r="1081" spans="2:7" x14ac:dyDescent="0.2">
      <c r="B1081" s="58" t="str">
        <f t="shared" si="29"/>
        <v>ジノテフラン剤スタ―クル豆つぶ</v>
      </c>
      <c r="C1081" s="58" t="s">
        <v>951</v>
      </c>
      <c r="D1081" s="58" t="s">
        <v>4741</v>
      </c>
      <c r="E1081" s="58" t="s">
        <v>3171</v>
      </c>
      <c r="F1081" s="58"/>
      <c r="G1081" s="58" t="s">
        <v>241</v>
      </c>
    </row>
    <row r="1082" spans="2:7" x14ac:dyDescent="0.2">
      <c r="B1082" s="58" t="str">
        <f t="shared" si="29"/>
        <v>ジノテフラン水溶剤アルバリン顆粒水溶剤</v>
      </c>
      <c r="C1082" s="58" t="s">
        <v>952</v>
      </c>
      <c r="D1082" s="58" t="s">
        <v>953</v>
      </c>
      <c r="E1082" s="58" t="s">
        <v>3171</v>
      </c>
      <c r="F1082" s="58"/>
      <c r="G1082" s="58" t="s">
        <v>41</v>
      </c>
    </row>
    <row r="1083" spans="2:7" x14ac:dyDescent="0.2">
      <c r="B1083" s="58" t="str">
        <f t="shared" si="29"/>
        <v>ジノテフラン水溶剤スタ―クルエア―５０</v>
      </c>
      <c r="C1083" s="58" t="s">
        <v>952</v>
      </c>
      <c r="D1083" s="58" t="s">
        <v>4742</v>
      </c>
      <c r="E1083" s="58" t="s">
        <v>3171</v>
      </c>
      <c r="F1083" s="58"/>
      <c r="G1083" s="58" t="s">
        <v>56</v>
      </c>
    </row>
    <row r="1084" spans="2:7" x14ac:dyDescent="0.2">
      <c r="B1084" s="58" t="str">
        <f t="shared" si="29"/>
        <v>ジノテフラン水溶剤スタ―クルメイトエア―５０</v>
      </c>
      <c r="C1084" s="58" t="s">
        <v>952</v>
      </c>
      <c r="D1084" s="58" t="s">
        <v>4743</v>
      </c>
      <c r="E1084" s="58" t="s">
        <v>3171</v>
      </c>
      <c r="F1084" s="58"/>
      <c r="G1084" s="58" t="s">
        <v>56</v>
      </c>
    </row>
    <row r="1085" spans="2:7" x14ac:dyDescent="0.2">
      <c r="B1085" s="58" t="str">
        <f t="shared" si="29"/>
        <v>ジノテフラン水溶剤スタ―クル顆粒水溶剤</v>
      </c>
      <c r="C1085" s="58" t="s">
        <v>952</v>
      </c>
      <c r="D1085" s="58" t="s">
        <v>4744</v>
      </c>
      <c r="E1085" s="58" t="s">
        <v>3171</v>
      </c>
      <c r="F1085" s="58"/>
      <c r="G1085" s="58" t="s">
        <v>41</v>
      </c>
    </row>
    <row r="1086" spans="2:7" x14ac:dyDescent="0.2">
      <c r="B1086" s="58" t="str">
        <f t="shared" ref="B1086:B1134" si="30">C1086&amp;D1086</f>
        <v>ジノテフラン水溶剤ホクコ―スタ―クル顆粒水溶剤</v>
      </c>
      <c r="C1086" s="58" t="s">
        <v>952</v>
      </c>
      <c r="D1086" s="58" t="s">
        <v>4745</v>
      </c>
      <c r="E1086" s="58" t="s">
        <v>3171</v>
      </c>
      <c r="F1086" s="58"/>
      <c r="G1086" s="58" t="s">
        <v>41</v>
      </c>
    </row>
    <row r="1087" spans="2:7" x14ac:dyDescent="0.2">
      <c r="B1087" s="58" t="str">
        <f t="shared" si="30"/>
        <v>ジノテフラン水溶剤わさび用緑風ＳＧ</v>
      </c>
      <c r="C1087" s="58" t="s">
        <v>952</v>
      </c>
      <c r="D1087" s="58" t="s">
        <v>954</v>
      </c>
      <c r="E1087" s="58" t="s">
        <v>3171</v>
      </c>
      <c r="F1087" s="58"/>
      <c r="G1087" s="58" t="s">
        <v>41</v>
      </c>
    </row>
    <row r="1088" spans="2:7" x14ac:dyDescent="0.2">
      <c r="B1088" s="58" t="str">
        <f t="shared" si="30"/>
        <v>ジノテフラン水溶剤三井東圧アルバリン顆粒水溶剤</v>
      </c>
      <c r="C1088" s="58" t="s">
        <v>952</v>
      </c>
      <c r="D1088" s="58" t="s">
        <v>955</v>
      </c>
      <c r="E1088" s="58" t="s">
        <v>3171</v>
      </c>
      <c r="F1088" s="58"/>
      <c r="G1088" s="58" t="s">
        <v>41</v>
      </c>
    </row>
    <row r="1089" spans="2:7" x14ac:dyDescent="0.2">
      <c r="B1089" s="58" t="str">
        <f t="shared" si="30"/>
        <v>ジノテフラン水和剤スケルカット顆粒水和剤</v>
      </c>
      <c r="C1089" s="58" t="s">
        <v>2303</v>
      </c>
      <c r="D1089" s="58" t="s">
        <v>2304</v>
      </c>
      <c r="E1089" s="58" t="s">
        <v>3171</v>
      </c>
      <c r="F1089" s="58"/>
      <c r="G1089" s="58" t="s">
        <v>55</v>
      </c>
    </row>
    <row r="1090" spans="2:7" x14ac:dyDescent="0.2">
      <c r="B1090" s="58" t="str">
        <f t="shared" si="30"/>
        <v>ジノテフラン粉剤アルバリン粉剤ＤＬ</v>
      </c>
      <c r="C1090" s="58" t="s">
        <v>956</v>
      </c>
      <c r="D1090" s="58" t="s">
        <v>957</v>
      </c>
      <c r="E1090" s="58" t="s">
        <v>6465</v>
      </c>
      <c r="F1090" s="58"/>
      <c r="G1090" s="58" t="s">
        <v>108</v>
      </c>
    </row>
    <row r="1091" spans="2:7" x14ac:dyDescent="0.2">
      <c r="B1091" s="58" t="str">
        <f t="shared" si="30"/>
        <v>ジノテフラン粉剤スタ―クルＬ粉剤ＤＬ</v>
      </c>
      <c r="C1091" s="58" t="s">
        <v>956</v>
      </c>
      <c r="D1091" s="58" t="s">
        <v>4746</v>
      </c>
      <c r="E1091" s="58" t="s">
        <v>6465</v>
      </c>
      <c r="F1091" s="58"/>
      <c r="G1091" s="58" t="s">
        <v>942</v>
      </c>
    </row>
    <row r="1092" spans="2:7" x14ac:dyDescent="0.2">
      <c r="B1092" s="58" t="str">
        <f t="shared" si="30"/>
        <v>ジノテフラン粉剤スタ―クルメイトＬ粉剤ＤＬ</v>
      </c>
      <c r="C1092" s="58" t="s">
        <v>956</v>
      </c>
      <c r="D1092" s="58" t="s">
        <v>4747</v>
      </c>
      <c r="E1092" s="58" t="s">
        <v>6465</v>
      </c>
      <c r="F1092" s="58"/>
      <c r="G1092" s="58" t="s">
        <v>942</v>
      </c>
    </row>
    <row r="1093" spans="2:7" x14ac:dyDescent="0.2">
      <c r="B1093" s="58" t="str">
        <f t="shared" si="30"/>
        <v>ジノテフラン粉剤スタ―クル粉剤ＤＬ</v>
      </c>
      <c r="C1093" s="58" t="s">
        <v>956</v>
      </c>
      <c r="D1093" s="58" t="s">
        <v>4748</v>
      </c>
      <c r="E1093" s="58" t="s">
        <v>6465</v>
      </c>
      <c r="F1093" s="58"/>
      <c r="G1093" s="58" t="s">
        <v>108</v>
      </c>
    </row>
    <row r="1094" spans="2:7" x14ac:dyDescent="0.2">
      <c r="B1094" s="58" t="str">
        <f t="shared" si="30"/>
        <v>ジノテフラン粉剤ホクコ―スタ―クル粉剤ＤＬ</v>
      </c>
      <c r="C1094" s="58" t="s">
        <v>956</v>
      </c>
      <c r="D1094" s="58" t="s">
        <v>4749</v>
      </c>
      <c r="E1094" s="58" t="s">
        <v>6465</v>
      </c>
      <c r="F1094" s="58"/>
      <c r="G1094" s="58" t="s">
        <v>108</v>
      </c>
    </row>
    <row r="1095" spans="2:7" x14ac:dyDescent="0.2">
      <c r="B1095" s="58" t="str">
        <f t="shared" si="30"/>
        <v>ジノテフラン粉剤三井東圧アルバリン粉剤ＤＬ</v>
      </c>
      <c r="C1095" s="58" t="s">
        <v>956</v>
      </c>
      <c r="D1095" s="58" t="s">
        <v>958</v>
      </c>
      <c r="E1095" s="58" t="s">
        <v>6465</v>
      </c>
      <c r="F1095" s="58"/>
      <c r="G1095" s="58" t="s">
        <v>108</v>
      </c>
    </row>
    <row r="1096" spans="2:7" x14ac:dyDescent="0.2">
      <c r="B1096" s="58" t="str">
        <f t="shared" si="30"/>
        <v>ジノテフラン粒剤アトラクトン箱粒剤</v>
      </c>
      <c r="C1096" s="58" t="s">
        <v>959</v>
      </c>
      <c r="D1096" s="58" t="s">
        <v>960</v>
      </c>
      <c r="E1096" s="58" t="s">
        <v>3171</v>
      </c>
      <c r="F1096" s="58"/>
      <c r="G1096" s="58" t="s">
        <v>241</v>
      </c>
    </row>
    <row r="1097" spans="2:7" x14ac:dyDescent="0.2">
      <c r="B1097" s="58" t="str">
        <f t="shared" si="30"/>
        <v>ジノテフラン粒剤アルバリン粒剤</v>
      </c>
      <c r="C1097" s="58" t="s">
        <v>959</v>
      </c>
      <c r="D1097" s="58" t="s">
        <v>961</v>
      </c>
      <c r="E1097" s="58" t="s">
        <v>3171</v>
      </c>
      <c r="F1097" s="58"/>
      <c r="G1097" s="58" t="s">
        <v>44</v>
      </c>
    </row>
    <row r="1098" spans="2:7" x14ac:dyDescent="0.2">
      <c r="B1098" s="58" t="str">
        <f t="shared" si="30"/>
        <v>ジノテフラン粒剤スタ―ガ―ド粒剤</v>
      </c>
      <c r="C1098" s="58" t="s">
        <v>959</v>
      </c>
      <c r="D1098" s="58" t="s">
        <v>4750</v>
      </c>
      <c r="E1098" s="58" t="s">
        <v>3171</v>
      </c>
      <c r="F1098" s="58"/>
      <c r="G1098" s="58" t="s">
        <v>44</v>
      </c>
    </row>
    <row r="1099" spans="2:7" x14ac:dyDescent="0.2">
      <c r="B1099" s="58" t="str">
        <f t="shared" si="30"/>
        <v>ジノテフラン粒剤スタ―クル１キロＨ粒剤</v>
      </c>
      <c r="C1099" s="58" t="s">
        <v>959</v>
      </c>
      <c r="D1099" s="58" t="s">
        <v>4751</v>
      </c>
      <c r="E1099" s="58" t="s">
        <v>3171</v>
      </c>
      <c r="F1099" s="58"/>
      <c r="G1099" s="58" t="s">
        <v>57</v>
      </c>
    </row>
    <row r="1100" spans="2:7" x14ac:dyDescent="0.2">
      <c r="B1100" s="58" t="str">
        <f t="shared" si="30"/>
        <v>ジノテフラン粒剤スタ―クルメイト１キロＨ粒剤</v>
      </c>
      <c r="C1100" s="58" t="s">
        <v>959</v>
      </c>
      <c r="D1100" s="58" t="s">
        <v>4752</v>
      </c>
      <c r="E1100" s="58" t="s">
        <v>3171</v>
      </c>
      <c r="F1100" s="58"/>
      <c r="G1100" s="58" t="s">
        <v>57</v>
      </c>
    </row>
    <row r="1101" spans="2:7" x14ac:dyDescent="0.2">
      <c r="B1101" s="58" t="str">
        <f t="shared" si="30"/>
        <v>ジノテフラン粒剤スタ―クル箱粒剤</v>
      </c>
      <c r="C1101" s="58" t="s">
        <v>959</v>
      </c>
      <c r="D1101" s="58" t="s">
        <v>4753</v>
      </c>
      <c r="E1101" s="58" t="s">
        <v>3171</v>
      </c>
      <c r="F1101" s="58"/>
      <c r="G1101" s="58" t="s">
        <v>40</v>
      </c>
    </row>
    <row r="1102" spans="2:7" x14ac:dyDescent="0.2">
      <c r="B1102" s="58" t="str">
        <f t="shared" si="30"/>
        <v>ジノテフラン粒剤スタ―クル粒剤</v>
      </c>
      <c r="C1102" s="58" t="s">
        <v>959</v>
      </c>
      <c r="D1102" s="58" t="s">
        <v>4754</v>
      </c>
      <c r="E1102" s="58" t="s">
        <v>3171</v>
      </c>
      <c r="F1102" s="58"/>
      <c r="G1102" s="58" t="s">
        <v>44</v>
      </c>
    </row>
    <row r="1103" spans="2:7" x14ac:dyDescent="0.2">
      <c r="B1103" s="58" t="str">
        <f t="shared" si="30"/>
        <v>ジノテフラン粒剤スタ―ダム箱粒剤</v>
      </c>
      <c r="C1103" s="58" t="s">
        <v>959</v>
      </c>
      <c r="D1103" s="58" t="s">
        <v>4755</v>
      </c>
      <c r="E1103" s="58" t="s">
        <v>3171</v>
      </c>
      <c r="F1103" s="58"/>
      <c r="G1103" s="58" t="s">
        <v>241</v>
      </c>
    </row>
    <row r="1104" spans="2:7" x14ac:dyDescent="0.2">
      <c r="B1104" s="58" t="str">
        <f t="shared" si="30"/>
        <v>ジノテフラン粒剤ホクコ―スタ―クル粒剤</v>
      </c>
      <c r="C1104" s="58" t="s">
        <v>959</v>
      </c>
      <c r="D1104" s="58" t="s">
        <v>4756</v>
      </c>
      <c r="E1104" s="58" t="s">
        <v>3171</v>
      </c>
      <c r="F1104" s="58"/>
      <c r="G1104" s="58" t="s">
        <v>44</v>
      </c>
    </row>
    <row r="1105" spans="2:7" x14ac:dyDescent="0.2">
      <c r="B1105" s="58" t="str">
        <f t="shared" si="30"/>
        <v>ジノテフラン粒剤三井東圧アルバリン箱粒剤</v>
      </c>
      <c r="C1105" s="58" t="s">
        <v>959</v>
      </c>
      <c r="D1105" s="58" t="s">
        <v>962</v>
      </c>
      <c r="E1105" s="58" t="s">
        <v>3171</v>
      </c>
      <c r="F1105" s="58"/>
      <c r="G1105" s="58" t="s">
        <v>40</v>
      </c>
    </row>
    <row r="1106" spans="2:7" x14ac:dyDescent="0.2">
      <c r="B1106" s="58" t="str">
        <f t="shared" si="30"/>
        <v>ジノテフラン粒剤三井東圧アルバリン粒剤</v>
      </c>
      <c r="C1106" s="58" t="s">
        <v>959</v>
      </c>
      <c r="D1106" s="58" t="s">
        <v>963</v>
      </c>
      <c r="E1106" s="58" t="s">
        <v>3171</v>
      </c>
      <c r="F1106" s="58"/>
      <c r="G1106" s="58" t="s">
        <v>44</v>
      </c>
    </row>
    <row r="1107" spans="2:7" x14ac:dyDescent="0.2">
      <c r="B1107" s="58" t="str">
        <f t="shared" si="30"/>
        <v>シハロトリン水和剤サイハロン水和剤</v>
      </c>
      <c r="C1107" s="58" t="s">
        <v>964</v>
      </c>
      <c r="D1107" s="58" t="s">
        <v>965</v>
      </c>
      <c r="E1107" s="58" t="s">
        <v>6465</v>
      </c>
      <c r="F1107" s="58" t="s">
        <v>123</v>
      </c>
      <c r="G1107" s="58" t="s">
        <v>156</v>
      </c>
    </row>
    <row r="1108" spans="2:7" x14ac:dyDescent="0.2">
      <c r="B1108" s="58" t="str">
        <f t="shared" si="30"/>
        <v>シハロトリン水和剤日農サイハロン水和剤</v>
      </c>
      <c r="C1108" s="58" t="s">
        <v>964</v>
      </c>
      <c r="D1108" s="58" t="s">
        <v>966</v>
      </c>
      <c r="E1108" s="58" t="s">
        <v>6465</v>
      </c>
      <c r="F1108" s="58" t="s">
        <v>123</v>
      </c>
      <c r="G1108" s="58" t="s">
        <v>156</v>
      </c>
    </row>
    <row r="1109" spans="2:7" x14ac:dyDescent="0.2">
      <c r="B1109" s="58" t="str">
        <f t="shared" si="30"/>
        <v>シハロトリン乳剤サイハロン乳剤</v>
      </c>
      <c r="C1109" s="58" t="s">
        <v>967</v>
      </c>
      <c r="D1109" s="58" t="s">
        <v>968</v>
      </c>
      <c r="E1109" s="58" t="s">
        <v>6465</v>
      </c>
      <c r="F1109" s="58" t="s">
        <v>123</v>
      </c>
      <c r="G1109" s="58" t="s">
        <v>156</v>
      </c>
    </row>
    <row r="1110" spans="2:7" x14ac:dyDescent="0.2">
      <c r="B1110" s="58" t="str">
        <f t="shared" si="30"/>
        <v>シハロホップブチル・ジメタメトリン・ハロスルフロンメチル・ベンゾビシクロン粒剤ＳＤＳハイカット１キロ粒剤</v>
      </c>
      <c r="C1110" s="58" t="s">
        <v>969</v>
      </c>
      <c r="D1110" s="58" t="s">
        <v>970</v>
      </c>
      <c r="E1110" s="58" t="s">
        <v>6465</v>
      </c>
      <c r="F1110" s="58"/>
      <c r="G1110" s="58" t="s">
        <v>180</v>
      </c>
    </row>
    <row r="1111" spans="2:7" x14ac:dyDescent="0.2">
      <c r="B1111" s="58" t="str">
        <f t="shared" si="30"/>
        <v>シハロホップブチル・ジメタメトリン・ハロスルフロンメチル・ベンゾビシクロン粒剤サンパンチ１キロ粒剤</v>
      </c>
      <c r="C1111" s="58" t="s">
        <v>969</v>
      </c>
      <c r="D1111" s="58" t="s">
        <v>971</v>
      </c>
      <c r="E1111" s="58" t="s">
        <v>6465</v>
      </c>
      <c r="F1111" s="58"/>
      <c r="G1111" s="58" t="s">
        <v>180</v>
      </c>
    </row>
    <row r="1112" spans="2:7" x14ac:dyDescent="0.2">
      <c r="B1112" s="58" t="str">
        <f t="shared" si="30"/>
        <v>シハロホップブチル・ジメタメトリン・ハロスルフロンメチル・ベンゾビシクロン粒剤ハイカット１キロ粒剤</v>
      </c>
      <c r="C1112" s="58" t="s">
        <v>969</v>
      </c>
      <c r="D1112" s="58" t="s">
        <v>972</v>
      </c>
      <c r="E1112" s="58" t="s">
        <v>6465</v>
      </c>
      <c r="F1112" s="58"/>
      <c r="G1112" s="58" t="s">
        <v>180</v>
      </c>
    </row>
    <row r="1113" spans="2:7" x14ac:dyDescent="0.2">
      <c r="B1113" s="58" t="str">
        <f t="shared" si="30"/>
        <v>シハロホップブチル・ジメタメトリン・ピラゾスルフロンエチル・プレチラクロ―ル粒剤シンジェンタ・ホクト１キロ粒剤</v>
      </c>
      <c r="C1113" s="58" t="s">
        <v>4757</v>
      </c>
      <c r="D1113" s="58" t="s">
        <v>973</v>
      </c>
      <c r="E1113" s="58" t="s">
        <v>3171</v>
      </c>
      <c r="F1113" s="58"/>
      <c r="G1113" s="58" t="s">
        <v>180</v>
      </c>
    </row>
    <row r="1114" spans="2:7" x14ac:dyDescent="0.2">
      <c r="B1114" s="58" t="str">
        <f t="shared" si="30"/>
        <v>シハロホップブチル・ジメタメトリン・ピラゾスルフロンエチル・プレチラクロ―ル粒剤F</v>
      </c>
      <c r="C1114" s="58" t="s">
        <v>4757</v>
      </c>
      <c r="D1114" s="58" t="s">
        <v>6991</v>
      </c>
      <c r="E1114" s="58" t="s">
        <v>3171</v>
      </c>
      <c r="F1114" s="58"/>
      <c r="G1114" s="58" t="s">
        <v>193</v>
      </c>
    </row>
    <row r="1115" spans="2:7" x14ac:dyDescent="0.2">
      <c r="B1115" s="58" t="str">
        <f t="shared" si="30"/>
        <v>シハロホップブチル・ジメタメトリン・ピラゾスルフロンエチル・プレチラクロ―ル粒剤F</v>
      </c>
      <c r="C1115" s="58" t="s">
        <v>4757</v>
      </c>
      <c r="D1115" s="58" t="s">
        <v>6991</v>
      </c>
      <c r="E1115" s="58" t="s">
        <v>3171</v>
      </c>
      <c r="F1115" s="58"/>
      <c r="G1115" s="58" t="s">
        <v>193</v>
      </c>
    </row>
    <row r="1116" spans="2:7" x14ac:dyDescent="0.2">
      <c r="B1116" s="58" t="str">
        <f t="shared" si="30"/>
        <v>シハロホップブチル・シメトリン・ベンフレセ―ト・ＭＣＰＢ粒剤ＭＩＣザ―ベックスＤＸ１キロ粒剤</v>
      </c>
      <c r="C1116" s="58" t="s">
        <v>4758</v>
      </c>
      <c r="D1116" s="58" t="s">
        <v>4759</v>
      </c>
      <c r="E1116" s="58" t="s">
        <v>6465</v>
      </c>
      <c r="F1116" s="58"/>
      <c r="G1116" s="58" t="s">
        <v>541</v>
      </c>
    </row>
    <row r="1117" spans="2:7" x14ac:dyDescent="0.2">
      <c r="B1117" s="58" t="str">
        <f t="shared" si="30"/>
        <v>シハロホップブチル・テニルクロ―ル・ベンスルフロンメチル粒剤日農ビシット粒剤１７</v>
      </c>
      <c r="C1117" s="58" t="s">
        <v>4760</v>
      </c>
      <c r="D1117" s="58" t="s">
        <v>974</v>
      </c>
      <c r="E1117" s="58" t="s">
        <v>3171</v>
      </c>
      <c r="F1117" s="58"/>
      <c r="G1117" s="58" t="s">
        <v>193</v>
      </c>
    </row>
    <row r="1118" spans="2:7" x14ac:dyDescent="0.2">
      <c r="B1118" s="58" t="str">
        <f t="shared" si="30"/>
        <v>シハロホップブチル・ベンタゾン液剤クリンチャ―バスＭＥ液剤</v>
      </c>
      <c r="C1118" s="58" t="s">
        <v>975</v>
      </c>
      <c r="D1118" s="58" t="s">
        <v>4761</v>
      </c>
      <c r="E1118" s="58" t="s">
        <v>6465</v>
      </c>
      <c r="F1118" s="58"/>
      <c r="G1118" s="58" t="s">
        <v>57</v>
      </c>
    </row>
    <row r="1119" spans="2:7" x14ac:dyDescent="0.2">
      <c r="B1119" s="58" t="str">
        <f t="shared" si="30"/>
        <v>シハロホップブチル・ベンタゾン液剤ホクコ―クリンチャ―バスＭＥ液剤</v>
      </c>
      <c r="C1119" s="58" t="s">
        <v>975</v>
      </c>
      <c r="D1119" s="58" t="s">
        <v>4762</v>
      </c>
      <c r="E1119" s="58" t="s">
        <v>6465</v>
      </c>
      <c r="F1119" s="58"/>
      <c r="G1119" s="58" t="s">
        <v>57</v>
      </c>
    </row>
    <row r="1120" spans="2:7" x14ac:dyDescent="0.2">
      <c r="B1120" s="58" t="str">
        <f t="shared" si="30"/>
        <v>シハロホップブチル・ベンタゾン液剤日産クリンチャ―バスＭＥ液剤</v>
      </c>
      <c r="C1120" s="58" t="s">
        <v>975</v>
      </c>
      <c r="D1120" s="58" t="s">
        <v>4763</v>
      </c>
      <c r="E1120" s="58" t="s">
        <v>6465</v>
      </c>
      <c r="F1120" s="58"/>
      <c r="G1120" s="58" t="s">
        <v>57</v>
      </c>
    </row>
    <row r="1121" spans="2:7" x14ac:dyDescent="0.2">
      <c r="B1121" s="58" t="str">
        <f t="shared" si="30"/>
        <v>シハロホップブチル・ベンタゾン液剤日農クリンチャ―バスＭＥ液剤</v>
      </c>
      <c r="C1121" s="58" t="s">
        <v>975</v>
      </c>
      <c r="D1121" s="58" t="s">
        <v>4764</v>
      </c>
      <c r="E1121" s="58" t="s">
        <v>6465</v>
      </c>
      <c r="F1121" s="58"/>
      <c r="G1121" s="58" t="s">
        <v>57</v>
      </c>
    </row>
    <row r="1122" spans="2:7" x14ac:dyDescent="0.2">
      <c r="B1122" s="58" t="str">
        <f t="shared" si="30"/>
        <v>シハロホップブチル乳剤アグロスクリンチャ―ＥＷ</v>
      </c>
      <c r="C1122" s="58" t="s">
        <v>976</v>
      </c>
      <c r="D1122" s="58" t="s">
        <v>4765</v>
      </c>
      <c r="E1122" s="58" t="s">
        <v>3171</v>
      </c>
      <c r="F1122" s="58"/>
      <c r="G1122" s="58" t="s">
        <v>43</v>
      </c>
    </row>
    <row r="1123" spans="2:7" x14ac:dyDescent="0.2">
      <c r="B1123" s="58" t="str">
        <f t="shared" si="30"/>
        <v>シハロホップブチル乳剤クリンチャ―ＥＷ</v>
      </c>
      <c r="C1123" s="58" t="s">
        <v>976</v>
      </c>
      <c r="D1123" s="58" t="s">
        <v>4766</v>
      </c>
      <c r="E1123" s="58" t="s">
        <v>3171</v>
      </c>
      <c r="F1123" s="58"/>
      <c r="G1123" s="58" t="s">
        <v>43</v>
      </c>
    </row>
    <row r="1124" spans="2:7" x14ac:dyDescent="0.2">
      <c r="B1124" s="58" t="str">
        <f t="shared" si="30"/>
        <v>シハロホップブチル乳剤ホクコ―クリンチャ―ＥＷ</v>
      </c>
      <c r="C1124" s="58" t="s">
        <v>976</v>
      </c>
      <c r="D1124" s="58" t="s">
        <v>4767</v>
      </c>
      <c r="E1124" s="58" t="s">
        <v>3171</v>
      </c>
      <c r="F1124" s="58"/>
      <c r="G1124" s="58" t="s">
        <v>43</v>
      </c>
    </row>
    <row r="1125" spans="2:7" x14ac:dyDescent="0.2">
      <c r="B1125" s="58" t="str">
        <f t="shared" si="30"/>
        <v>シハロホップブチル乳剤日産クリンチャ―ＥＷ</v>
      </c>
      <c r="C1125" s="58" t="s">
        <v>976</v>
      </c>
      <c r="D1125" s="58" t="s">
        <v>4768</v>
      </c>
      <c r="E1125" s="58" t="s">
        <v>3171</v>
      </c>
      <c r="F1125" s="58"/>
      <c r="G1125" s="58" t="s">
        <v>43</v>
      </c>
    </row>
    <row r="1126" spans="2:7" x14ac:dyDescent="0.2">
      <c r="B1126" s="58" t="str">
        <f t="shared" si="30"/>
        <v>シハロホップブチル粒剤アグロスクリンチャ―１キロ粒剤</v>
      </c>
      <c r="C1126" s="58" t="s">
        <v>977</v>
      </c>
      <c r="D1126" s="58" t="s">
        <v>4769</v>
      </c>
      <c r="E1126" s="58" t="s">
        <v>3171</v>
      </c>
      <c r="F1126" s="58"/>
      <c r="G1126" s="58" t="s">
        <v>180</v>
      </c>
    </row>
    <row r="1127" spans="2:7" x14ac:dyDescent="0.2">
      <c r="B1127" s="58" t="str">
        <f t="shared" si="30"/>
        <v>シハロホップブチル粒剤アグロスクリンチャ―ジャンボ</v>
      </c>
      <c r="C1127" s="58" t="s">
        <v>977</v>
      </c>
      <c r="D1127" s="58" t="s">
        <v>4770</v>
      </c>
      <c r="E1127" s="58" t="s">
        <v>3171</v>
      </c>
      <c r="F1127" s="58"/>
      <c r="G1127" s="58" t="s">
        <v>180</v>
      </c>
    </row>
    <row r="1128" spans="2:7" x14ac:dyDescent="0.2">
      <c r="B1128" s="58" t="str">
        <f t="shared" si="30"/>
        <v>シハロホップブチル粒剤クリンチャ―１キロ粒剤</v>
      </c>
      <c r="C1128" s="58" t="s">
        <v>977</v>
      </c>
      <c r="D1128" s="58" t="s">
        <v>4771</v>
      </c>
      <c r="E1128" s="58" t="s">
        <v>3171</v>
      </c>
      <c r="F1128" s="58"/>
      <c r="G1128" s="58" t="s">
        <v>180</v>
      </c>
    </row>
    <row r="1129" spans="2:7" x14ac:dyDescent="0.2">
      <c r="B1129" s="58" t="str">
        <f t="shared" si="30"/>
        <v>シハロホップブチル粒剤クリンチャ―ジャンボ</v>
      </c>
      <c r="C1129" s="58" t="s">
        <v>977</v>
      </c>
      <c r="D1129" s="58" t="s">
        <v>4772</v>
      </c>
      <c r="E1129" s="58" t="s">
        <v>3171</v>
      </c>
      <c r="F1129" s="58"/>
      <c r="G1129" s="58" t="s">
        <v>180</v>
      </c>
    </row>
    <row r="1130" spans="2:7" x14ac:dyDescent="0.2">
      <c r="B1130" s="58" t="str">
        <f t="shared" si="30"/>
        <v>シハロホップブチル粒剤ホクコ―クリンチャ―１キロ粒剤</v>
      </c>
      <c r="C1130" s="58" t="s">
        <v>977</v>
      </c>
      <c r="D1130" s="58" t="s">
        <v>4773</v>
      </c>
      <c r="E1130" s="58" t="s">
        <v>3171</v>
      </c>
      <c r="F1130" s="58"/>
      <c r="G1130" s="58" t="s">
        <v>180</v>
      </c>
    </row>
    <row r="1131" spans="2:7" x14ac:dyDescent="0.2">
      <c r="B1131" s="58" t="str">
        <f t="shared" si="30"/>
        <v>シハロホップブチル粒剤ホクコ―クリンチャ―ジャンボ</v>
      </c>
      <c r="C1131" s="58" t="s">
        <v>977</v>
      </c>
      <c r="D1131" s="58" t="s">
        <v>4774</v>
      </c>
      <c r="E1131" s="58" t="s">
        <v>3171</v>
      </c>
      <c r="F1131" s="58"/>
      <c r="G1131" s="58" t="s">
        <v>180</v>
      </c>
    </row>
    <row r="1132" spans="2:7" x14ac:dyDescent="0.2">
      <c r="B1132" s="58" t="str">
        <f t="shared" si="30"/>
        <v>シハロホップブチル粒剤日産クリンチャ―１キロ粒剤</v>
      </c>
      <c r="C1132" s="58" t="s">
        <v>977</v>
      </c>
      <c r="D1132" s="58" t="s">
        <v>4775</v>
      </c>
      <c r="E1132" s="58" t="s">
        <v>3171</v>
      </c>
      <c r="F1132" s="58"/>
      <c r="G1132" s="58" t="s">
        <v>180</v>
      </c>
    </row>
    <row r="1133" spans="2:7" x14ac:dyDescent="0.2">
      <c r="B1133" s="58" t="str">
        <f t="shared" si="30"/>
        <v>シハロホップブチル粒剤日産クリンチャ―ジャンボ</v>
      </c>
      <c r="C1133" s="58" t="s">
        <v>977</v>
      </c>
      <c r="D1133" s="58" t="s">
        <v>4776</v>
      </c>
      <c r="E1133" s="58" t="s">
        <v>3171</v>
      </c>
      <c r="F1133" s="58"/>
      <c r="G1133" s="58" t="s">
        <v>180</v>
      </c>
    </row>
    <row r="1134" spans="2:7" x14ac:dyDescent="0.2">
      <c r="B1134" s="58" t="str">
        <f t="shared" si="30"/>
        <v>シハロホップブチル粒剤日農クリンチャ―ジャンボ</v>
      </c>
      <c r="C1134" s="58" t="s">
        <v>977</v>
      </c>
      <c r="D1134" s="58" t="s">
        <v>4777</v>
      </c>
      <c r="E1134" s="58" t="s">
        <v>3171</v>
      </c>
      <c r="F1134" s="58"/>
      <c r="G1134" s="58" t="s">
        <v>180</v>
      </c>
    </row>
    <row r="1135" spans="2:7" x14ac:dyDescent="0.2">
      <c r="B1135" s="58" t="str">
        <f t="shared" ref="B1135:B1182" si="31">C1135&amp;D1135</f>
        <v>ジフェノコナゾ―ル水和剤スコア顆粒水和剤</v>
      </c>
      <c r="C1135" s="58" t="s">
        <v>4778</v>
      </c>
      <c r="D1135" s="58" t="s">
        <v>978</v>
      </c>
      <c r="E1135" s="58" t="s">
        <v>6465</v>
      </c>
      <c r="F1135" s="58"/>
      <c r="G1135" s="58" t="s">
        <v>126</v>
      </c>
    </row>
    <row r="1136" spans="2:7" x14ac:dyDescent="0.2">
      <c r="B1136" s="58" t="str">
        <f t="shared" si="31"/>
        <v>ジフェノコナゾ―ル乳剤プランダム乳剤２５</v>
      </c>
      <c r="C1136" s="58" t="s">
        <v>4779</v>
      </c>
      <c r="D1136" s="58" t="s">
        <v>979</v>
      </c>
      <c r="E1136" s="58" t="s">
        <v>6465</v>
      </c>
      <c r="F1136" s="58"/>
      <c r="G1136" s="58" t="s">
        <v>143</v>
      </c>
    </row>
    <row r="1137" spans="2:7" x14ac:dyDescent="0.2">
      <c r="B1137" s="58" t="str">
        <f t="shared" si="31"/>
        <v>シフルトリン・トリアジメホン液剤ヒットゴ―ル液剤ＡＬ</v>
      </c>
      <c r="C1137" s="58" t="s">
        <v>980</v>
      </c>
      <c r="D1137" s="58" t="s">
        <v>4780</v>
      </c>
      <c r="E1137" s="58" t="s">
        <v>6465</v>
      </c>
      <c r="F1137" s="58"/>
      <c r="G1137" s="58" t="s">
        <v>189</v>
      </c>
    </row>
    <row r="1138" spans="2:7" x14ac:dyDescent="0.2">
      <c r="B1138" s="58" t="str">
        <f t="shared" si="31"/>
        <v>シフルトリン乳剤バイスロイドＥＷ</v>
      </c>
      <c r="C1138" s="58" t="s">
        <v>981</v>
      </c>
      <c r="D1138" s="58" t="s">
        <v>982</v>
      </c>
      <c r="E1138" s="58" t="s">
        <v>6465</v>
      </c>
      <c r="F1138" s="58" t="s">
        <v>123</v>
      </c>
      <c r="G1138" s="58" t="s">
        <v>156</v>
      </c>
    </row>
    <row r="1139" spans="2:7" x14ac:dyDescent="0.2">
      <c r="B1139" s="58" t="str">
        <f t="shared" si="31"/>
        <v>シフルトリン乳剤バイスロイド乳剤</v>
      </c>
      <c r="C1139" s="58" t="s">
        <v>981</v>
      </c>
      <c r="D1139" s="58" t="s">
        <v>983</v>
      </c>
      <c r="E1139" s="58" t="s">
        <v>6465</v>
      </c>
      <c r="F1139" s="58" t="s">
        <v>123</v>
      </c>
      <c r="G1139" s="58" t="s">
        <v>156</v>
      </c>
    </row>
    <row r="1140" spans="2:7" x14ac:dyDescent="0.2">
      <c r="B1140" s="58" t="str">
        <f t="shared" si="31"/>
        <v>シフルトリン乳剤兼商バイスロイドＥＷ</v>
      </c>
      <c r="C1140" s="58" t="s">
        <v>981</v>
      </c>
      <c r="D1140" s="58" t="s">
        <v>984</v>
      </c>
      <c r="E1140" s="58" t="s">
        <v>6465</v>
      </c>
      <c r="F1140" s="58" t="s">
        <v>123</v>
      </c>
      <c r="G1140" s="58" t="s">
        <v>156</v>
      </c>
    </row>
    <row r="1141" spans="2:7" x14ac:dyDescent="0.2">
      <c r="B1141" s="58" t="str">
        <f t="shared" si="31"/>
        <v>シフルフェナミド・トリフルミゾ―ルくん煙剤パンチョＴＦジェット</v>
      </c>
      <c r="C1141" s="58" t="s">
        <v>4781</v>
      </c>
      <c r="D1141" s="58" t="s">
        <v>3941</v>
      </c>
      <c r="E1141" s="58" t="s">
        <v>6465</v>
      </c>
      <c r="F1141" s="58" t="s">
        <v>123</v>
      </c>
      <c r="G1141" s="58" t="s">
        <v>40</v>
      </c>
    </row>
    <row r="1142" spans="2:7" x14ac:dyDescent="0.2">
      <c r="B1142" s="58" t="str">
        <f t="shared" si="31"/>
        <v>シフルフェナミド・トリフルミゾ―ル水和剤パンチョＴＦ顆粒水和剤</v>
      </c>
      <c r="C1142" s="58" t="s">
        <v>4782</v>
      </c>
      <c r="D1142" s="58" t="s">
        <v>985</v>
      </c>
      <c r="E1142" s="58" t="s">
        <v>3171</v>
      </c>
      <c r="F1142" s="58"/>
      <c r="G1142" s="58" t="s">
        <v>986</v>
      </c>
    </row>
    <row r="1143" spans="2:7" x14ac:dyDescent="0.2">
      <c r="B1143" s="58" t="str">
        <f t="shared" si="31"/>
        <v>シフルフェナミド水和剤パンチョ顆粒水和剤</v>
      </c>
      <c r="C1143" s="58" t="s">
        <v>987</v>
      </c>
      <c r="D1143" s="58" t="s">
        <v>988</v>
      </c>
      <c r="E1143" s="58" t="s">
        <v>6465</v>
      </c>
      <c r="F1143" s="58"/>
      <c r="G1143" s="58" t="s">
        <v>126</v>
      </c>
    </row>
    <row r="1144" spans="2:7" x14ac:dyDescent="0.2">
      <c r="B1144" s="58" t="str">
        <f t="shared" si="31"/>
        <v>ジフルフェニカン・ＩＰＣ水和剤ガリル水和剤</v>
      </c>
      <c r="C1144" s="58" t="s">
        <v>989</v>
      </c>
      <c r="D1144" s="58" t="s">
        <v>990</v>
      </c>
      <c r="E1144" s="58" t="s">
        <v>6465</v>
      </c>
      <c r="F1144" s="58"/>
      <c r="G1144" s="58" t="s">
        <v>43</v>
      </c>
    </row>
    <row r="1145" spans="2:7" x14ac:dyDescent="0.2">
      <c r="B1145" s="58" t="str">
        <f t="shared" si="31"/>
        <v>ジフルフェニカン・トリフルラリン乳剤ＤＡＳガレ―ス乳剤</v>
      </c>
      <c r="C1145" s="58" t="s">
        <v>991</v>
      </c>
      <c r="D1145" s="58" t="s">
        <v>4783</v>
      </c>
      <c r="E1145" s="58" t="s">
        <v>6465</v>
      </c>
      <c r="F1145" s="58"/>
      <c r="G1145" s="58" t="s">
        <v>992</v>
      </c>
    </row>
    <row r="1146" spans="2:7" x14ac:dyDescent="0.2">
      <c r="B1146" s="58" t="str">
        <f t="shared" si="31"/>
        <v>ジフルフェニカン・トリフルラリン乳剤ガレ―ス乳剤</v>
      </c>
      <c r="C1146" s="58" t="s">
        <v>991</v>
      </c>
      <c r="D1146" s="58" t="s">
        <v>4784</v>
      </c>
      <c r="E1146" s="58" t="s">
        <v>6465</v>
      </c>
      <c r="F1146" s="58"/>
      <c r="G1146" s="58" t="s">
        <v>992</v>
      </c>
    </row>
    <row r="1147" spans="2:7" x14ac:dyDescent="0.2">
      <c r="B1147" s="58" t="str">
        <f t="shared" si="31"/>
        <v>ジフルフェニカン・トリフルラリン粉粒剤ＤＡＳガレ―スＧ</v>
      </c>
      <c r="C1147" s="58" t="s">
        <v>993</v>
      </c>
      <c r="D1147" s="58" t="s">
        <v>4785</v>
      </c>
      <c r="E1147" s="58" t="s">
        <v>6465</v>
      </c>
      <c r="F1147" s="58"/>
      <c r="G1147" s="58" t="s">
        <v>82</v>
      </c>
    </row>
    <row r="1148" spans="2:7" x14ac:dyDescent="0.2">
      <c r="B1148" s="58" t="str">
        <f t="shared" si="31"/>
        <v>ジフルフェニカン・トリフルラリン粉粒剤ガレ―スＧ</v>
      </c>
      <c r="C1148" s="58" t="s">
        <v>993</v>
      </c>
      <c r="D1148" s="58" t="s">
        <v>4786</v>
      </c>
      <c r="E1148" s="58" t="s">
        <v>6465</v>
      </c>
      <c r="F1148" s="58"/>
      <c r="G1148" s="58" t="s">
        <v>82</v>
      </c>
    </row>
    <row r="1149" spans="2:7" x14ac:dyDescent="0.2">
      <c r="B1149" s="58" t="str">
        <f t="shared" si="31"/>
        <v>ジフルベンズロン水和剤兼商デミリン水和剤</v>
      </c>
      <c r="C1149" s="58" t="s">
        <v>2418</v>
      </c>
      <c r="D1149" s="58" t="s">
        <v>2419</v>
      </c>
      <c r="E1149" s="58" t="s">
        <v>6465</v>
      </c>
      <c r="F1149" s="58"/>
      <c r="G1149" s="60" t="s">
        <v>2420</v>
      </c>
    </row>
    <row r="1150" spans="2:7" x14ac:dyDescent="0.2">
      <c r="B1150" s="58" t="str">
        <f t="shared" si="31"/>
        <v>シフルメトフェン水和剤ダニサラバフロアブル</v>
      </c>
      <c r="C1150" s="58" t="s">
        <v>994</v>
      </c>
      <c r="D1150" s="58" t="s">
        <v>995</v>
      </c>
      <c r="E1150" s="58" t="s">
        <v>6465</v>
      </c>
      <c r="F1150" s="58"/>
      <c r="G1150" s="58" t="s">
        <v>41</v>
      </c>
    </row>
    <row r="1151" spans="2:7" x14ac:dyDescent="0.2">
      <c r="B1151" s="58" t="str">
        <f t="shared" si="31"/>
        <v>シフルメトフェン水和剤協友ダニサラバフロアブル</v>
      </c>
      <c r="C1151" s="58" t="s">
        <v>994</v>
      </c>
      <c r="D1151" s="58" t="s">
        <v>996</v>
      </c>
      <c r="E1151" s="58" t="s">
        <v>6465</v>
      </c>
      <c r="F1151" s="58"/>
      <c r="G1151" s="58" t="s">
        <v>41</v>
      </c>
    </row>
    <row r="1152" spans="2:7" x14ac:dyDescent="0.2">
      <c r="B1152" s="58" t="str">
        <f t="shared" si="31"/>
        <v>ジフルメトリム乳剤ピリカット乳剤</v>
      </c>
      <c r="C1152" s="58" t="s">
        <v>997</v>
      </c>
      <c r="D1152" s="58" t="s">
        <v>998</v>
      </c>
      <c r="E1152" s="58" t="s">
        <v>6465</v>
      </c>
      <c r="F1152" s="58"/>
      <c r="G1152" s="58" t="s">
        <v>126</v>
      </c>
    </row>
    <row r="1153" spans="2:7" x14ac:dyDescent="0.2">
      <c r="B1153" s="58" t="str">
        <f t="shared" si="31"/>
        <v>シプロコナゾ―ル水和剤センチネル顆粒水和剤</v>
      </c>
      <c r="C1153" s="58" t="s">
        <v>4787</v>
      </c>
      <c r="D1153" s="58" t="s">
        <v>999</v>
      </c>
      <c r="E1153" s="58" t="s">
        <v>6465</v>
      </c>
      <c r="F1153" s="58"/>
      <c r="G1153" s="58" t="s">
        <v>55</v>
      </c>
    </row>
    <row r="1154" spans="2:7" x14ac:dyDescent="0.2">
      <c r="B1154" s="58" t="str">
        <f t="shared" si="31"/>
        <v>シプロジニル・フルジオキソニル水和剤スイッチ顆粒水和剤</v>
      </c>
      <c r="C1154" s="58" t="s">
        <v>1000</v>
      </c>
      <c r="D1154" s="58" t="s">
        <v>1001</v>
      </c>
      <c r="E1154" s="58" t="s">
        <v>3171</v>
      </c>
      <c r="F1154" s="58"/>
      <c r="G1154" s="58" t="s">
        <v>284</v>
      </c>
    </row>
    <row r="1155" spans="2:7" x14ac:dyDescent="0.2">
      <c r="B1155" s="58" t="str">
        <f t="shared" si="31"/>
        <v>シプロジニル水和剤ユニックス顆粒水和剤４７</v>
      </c>
      <c r="C1155" s="58" t="s">
        <v>1003</v>
      </c>
      <c r="D1155" s="58" t="s">
        <v>1004</v>
      </c>
      <c r="E1155" s="58" t="s">
        <v>6465</v>
      </c>
      <c r="F1155" s="58"/>
      <c r="G1155" s="58" t="s">
        <v>56</v>
      </c>
    </row>
    <row r="1156" spans="2:7" x14ac:dyDescent="0.2">
      <c r="B1156" s="58" t="str">
        <f t="shared" si="31"/>
        <v>シペルメトリン水和剤アグロスリン水和剤</v>
      </c>
      <c r="C1156" s="58" t="s">
        <v>1005</v>
      </c>
      <c r="D1156" s="58" t="s">
        <v>1006</v>
      </c>
      <c r="E1156" s="58" t="s">
        <v>6465</v>
      </c>
      <c r="F1156" s="58" t="s">
        <v>123</v>
      </c>
      <c r="G1156" s="58" t="s">
        <v>176</v>
      </c>
    </row>
    <row r="1157" spans="2:7" x14ac:dyDescent="0.2">
      <c r="B1157" s="58" t="str">
        <f t="shared" si="31"/>
        <v>シペルメトリン水和剤イカズチＷＤＧ</v>
      </c>
      <c r="C1157" s="58" t="s">
        <v>1005</v>
      </c>
      <c r="D1157" s="58" t="s">
        <v>1007</v>
      </c>
      <c r="E1157" s="58" t="s">
        <v>6465</v>
      </c>
      <c r="F1157" s="58" t="s">
        <v>123</v>
      </c>
      <c r="G1157" s="58" t="s">
        <v>587</v>
      </c>
    </row>
    <row r="1158" spans="2:7" x14ac:dyDescent="0.2">
      <c r="B1158" s="58" t="str">
        <f t="shared" si="31"/>
        <v>シペルメトリン水和剤クミアイアグロスリン水和剤</v>
      </c>
      <c r="C1158" s="58" t="s">
        <v>1005</v>
      </c>
      <c r="D1158" s="58" t="s">
        <v>1008</v>
      </c>
      <c r="E1158" s="58" t="s">
        <v>6465</v>
      </c>
      <c r="F1158" s="58" t="s">
        <v>123</v>
      </c>
      <c r="G1158" s="58" t="s">
        <v>176</v>
      </c>
    </row>
    <row r="1159" spans="2:7" x14ac:dyDescent="0.2">
      <c r="B1159" s="58" t="str">
        <f t="shared" si="31"/>
        <v>シペルメトリン水和剤ゲットアウトＷＤＧ</v>
      </c>
      <c r="C1159" s="58" t="s">
        <v>1005</v>
      </c>
      <c r="D1159" s="58" t="s">
        <v>1009</v>
      </c>
      <c r="E1159" s="58" t="s">
        <v>6465</v>
      </c>
      <c r="F1159" s="58" t="s">
        <v>123</v>
      </c>
      <c r="G1159" s="58" t="s">
        <v>587</v>
      </c>
    </row>
    <row r="1160" spans="2:7" x14ac:dyDescent="0.2">
      <c r="B1160" s="58" t="str">
        <f t="shared" si="31"/>
        <v>シペルメトリン水和剤日農アグロスリン水和剤</v>
      </c>
      <c r="C1160" s="58" t="s">
        <v>1005</v>
      </c>
      <c r="D1160" s="58" t="s">
        <v>1010</v>
      </c>
      <c r="E1160" s="58" t="s">
        <v>6465</v>
      </c>
      <c r="F1160" s="58" t="s">
        <v>123</v>
      </c>
      <c r="G1160" s="58" t="s">
        <v>176</v>
      </c>
    </row>
    <row r="1161" spans="2:7" x14ac:dyDescent="0.2">
      <c r="B1161" s="58" t="str">
        <f t="shared" si="31"/>
        <v>シペルメトリン乳剤アグロスリン乳剤</v>
      </c>
      <c r="C1161" s="58" t="s">
        <v>1011</v>
      </c>
      <c r="D1161" s="58" t="s">
        <v>1012</v>
      </c>
      <c r="E1161" s="58" t="s">
        <v>6465</v>
      </c>
      <c r="F1161" s="58" t="s">
        <v>123</v>
      </c>
      <c r="G1161" s="58" t="s">
        <v>176</v>
      </c>
    </row>
    <row r="1162" spans="2:7" x14ac:dyDescent="0.2">
      <c r="B1162" s="58" t="str">
        <f t="shared" si="31"/>
        <v>シペルメトリン乳剤クミアイアグロスリン乳剤</v>
      </c>
      <c r="C1162" s="58" t="s">
        <v>1011</v>
      </c>
      <c r="D1162" s="58" t="s">
        <v>1013</v>
      </c>
      <c r="E1162" s="58" t="s">
        <v>6465</v>
      </c>
      <c r="F1162" s="58" t="s">
        <v>123</v>
      </c>
      <c r="G1162" s="58" t="s">
        <v>176</v>
      </c>
    </row>
    <row r="1163" spans="2:7" x14ac:dyDescent="0.2">
      <c r="B1163" s="58" t="str">
        <f t="shared" si="31"/>
        <v>シペルメトリン乳剤日農アグロスリン乳剤</v>
      </c>
      <c r="C1163" s="58" t="s">
        <v>1011</v>
      </c>
      <c r="D1163" s="58" t="s">
        <v>1014</v>
      </c>
      <c r="E1163" s="58" t="s">
        <v>6465</v>
      </c>
      <c r="F1163" s="58" t="s">
        <v>123</v>
      </c>
      <c r="G1163" s="58" t="s">
        <v>176</v>
      </c>
    </row>
    <row r="1164" spans="2:7" x14ac:dyDescent="0.2">
      <c r="B1164" s="58" t="str">
        <f t="shared" si="31"/>
        <v>ジベレリン液剤ジベレリン明治液剤</v>
      </c>
      <c r="C1164" s="58" t="s">
        <v>1015</v>
      </c>
      <c r="D1164" s="58" t="s">
        <v>1016</v>
      </c>
      <c r="E1164" s="58" t="s">
        <v>3171</v>
      </c>
      <c r="F1164" s="58"/>
      <c r="G1164" s="58" t="s">
        <v>108</v>
      </c>
    </row>
    <row r="1165" spans="2:7" x14ac:dyDescent="0.2">
      <c r="B1165" s="58" t="str">
        <f t="shared" si="31"/>
        <v>ジベレリン水溶剤ＳＴジベラ錠</v>
      </c>
      <c r="C1165" s="58" t="s">
        <v>1017</v>
      </c>
      <c r="D1165" s="58" t="s">
        <v>1018</v>
      </c>
      <c r="E1165" s="58" t="s">
        <v>3171</v>
      </c>
      <c r="F1165" s="58"/>
      <c r="G1165" s="58" t="s">
        <v>1019</v>
      </c>
    </row>
    <row r="1166" spans="2:7" x14ac:dyDescent="0.2">
      <c r="B1166" s="58" t="str">
        <f t="shared" si="31"/>
        <v>ジベレリン水溶剤ＳＴジベラ錠５</v>
      </c>
      <c r="C1166" s="58" t="s">
        <v>1017</v>
      </c>
      <c r="D1166" s="58" t="s">
        <v>1020</v>
      </c>
      <c r="E1166" s="58" t="s">
        <v>3171</v>
      </c>
      <c r="F1166" s="58"/>
      <c r="G1166" s="58" t="s">
        <v>1021</v>
      </c>
    </row>
    <row r="1167" spans="2:7" x14ac:dyDescent="0.2">
      <c r="B1167" s="58" t="str">
        <f t="shared" si="31"/>
        <v>ジベレリン水溶剤ジベレリン明治</v>
      </c>
      <c r="C1167" s="58" t="s">
        <v>1017</v>
      </c>
      <c r="D1167" s="58" t="s">
        <v>1022</v>
      </c>
      <c r="E1167" s="58" t="s">
        <v>3171</v>
      </c>
      <c r="F1167" s="58"/>
      <c r="G1167" s="58" t="s">
        <v>511</v>
      </c>
    </row>
    <row r="1168" spans="2:7" x14ac:dyDescent="0.2">
      <c r="B1168" s="58" t="str">
        <f t="shared" si="31"/>
        <v>シメコナゾ―ル・マンゼブ水和剤テ―ク水和剤</v>
      </c>
      <c r="C1168" s="58" t="s">
        <v>4788</v>
      </c>
      <c r="D1168" s="58" t="s">
        <v>4789</v>
      </c>
      <c r="E1168" s="58" t="s">
        <v>6465</v>
      </c>
      <c r="F1168" s="58"/>
      <c r="G1168" s="58" t="s">
        <v>541</v>
      </c>
    </row>
    <row r="1169" spans="2:7" x14ac:dyDescent="0.2">
      <c r="B1169" s="58" t="str">
        <f t="shared" si="31"/>
        <v>シメコナゾ―ル・メトミノストロビン粒剤イモチミン粒剤</v>
      </c>
      <c r="C1169" s="58" t="s">
        <v>4790</v>
      </c>
      <c r="D1169" s="58" t="s">
        <v>1023</v>
      </c>
      <c r="E1169" s="58" t="s">
        <v>6465</v>
      </c>
      <c r="F1169" s="58"/>
      <c r="G1169" s="58" t="s">
        <v>92</v>
      </c>
    </row>
    <row r="1170" spans="2:7" x14ac:dyDescent="0.2">
      <c r="B1170" s="58" t="str">
        <f t="shared" si="31"/>
        <v>シメコナゾ―ル水和剤サンリット水和剤</v>
      </c>
      <c r="C1170" s="58" t="s">
        <v>4791</v>
      </c>
      <c r="D1170" s="58" t="s">
        <v>1024</v>
      </c>
      <c r="E1170" s="58" t="s">
        <v>6465</v>
      </c>
      <c r="F1170" s="58"/>
      <c r="G1170" s="58" t="s">
        <v>41</v>
      </c>
    </row>
    <row r="1171" spans="2:7" x14ac:dyDescent="0.2">
      <c r="B1171" s="58" t="str">
        <f t="shared" si="31"/>
        <v>シメコナゾ―ル水和剤パッチコロン水和剤</v>
      </c>
      <c r="C1171" s="58" t="s">
        <v>4791</v>
      </c>
      <c r="D1171" s="58" t="s">
        <v>1025</v>
      </c>
      <c r="E1171" s="58" t="s">
        <v>6465</v>
      </c>
      <c r="F1171" s="58"/>
      <c r="G1171" s="58" t="s">
        <v>41</v>
      </c>
    </row>
    <row r="1172" spans="2:7" x14ac:dyDescent="0.2">
      <c r="B1172" s="58" t="str">
        <f t="shared" si="31"/>
        <v>シメコナゾ―ル粒剤モンガリット１キロ粒剤</v>
      </c>
      <c r="C1172" s="58" t="s">
        <v>4792</v>
      </c>
      <c r="D1172" s="58" t="s">
        <v>1026</v>
      </c>
      <c r="E1172" s="58" t="s">
        <v>6465</v>
      </c>
      <c r="F1172" s="58"/>
      <c r="G1172" s="58" t="s">
        <v>110</v>
      </c>
    </row>
    <row r="1173" spans="2:7" x14ac:dyDescent="0.2">
      <c r="B1173" s="58" t="str">
        <f t="shared" si="31"/>
        <v>シメコナゾ―ル粒剤モンガリット粒剤</v>
      </c>
      <c r="C1173" s="58" t="s">
        <v>4792</v>
      </c>
      <c r="D1173" s="58" t="s">
        <v>1027</v>
      </c>
      <c r="E1173" s="58" t="s">
        <v>6465</v>
      </c>
      <c r="F1173" s="58"/>
      <c r="G1173" s="58" t="s">
        <v>92</v>
      </c>
    </row>
    <row r="1174" spans="2:7" x14ac:dyDescent="0.2">
      <c r="B1174" s="58" t="str">
        <f t="shared" si="31"/>
        <v>ジメタメトリン・ピラゾスルフロンエチル・ピリフタリド・プレチラクロ―ル粒剤アピロファインＤジャンボ</v>
      </c>
      <c r="C1174" s="58" t="s">
        <v>4793</v>
      </c>
      <c r="D1174" s="58" t="s">
        <v>1028</v>
      </c>
      <c r="E1174" s="58" t="s">
        <v>6465</v>
      </c>
      <c r="F1174" s="58"/>
      <c r="G1174" s="58" t="s">
        <v>40</v>
      </c>
    </row>
    <row r="1175" spans="2:7" x14ac:dyDescent="0.2">
      <c r="B1175" s="58" t="str">
        <f t="shared" si="31"/>
        <v>ジメタメトリン・ピラゾレ―ト・プレチラクロ―ル・ブロモブチド粒剤ＭＩＣスラッシャ１キロ粒剤</v>
      </c>
      <c r="C1175" s="58" t="s">
        <v>4794</v>
      </c>
      <c r="D1175" s="58" t="s">
        <v>1029</v>
      </c>
      <c r="E1175" s="58" t="s">
        <v>6465</v>
      </c>
      <c r="F1175" s="58"/>
      <c r="G1175" s="58" t="s">
        <v>193</v>
      </c>
    </row>
    <row r="1176" spans="2:7" x14ac:dyDescent="0.2">
      <c r="B1176" s="58" t="str">
        <f t="shared" si="31"/>
        <v>ジメタメトリン・ピラゾレ―ト・プレチラクロ―ル・ブロモブチド粒剤ＭＩＣスラッシャ粒剤</v>
      </c>
      <c r="C1176" s="58" t="s">
        <v>4794</v>
      </c>
      <c r="D1176" s="58" t="s">
        <v>1030</v>
      </c>
      <c r="E1176" s="58" t="s">
        <v>6465</v>
      </c>
      <c r="F1176" s="58"/>
      <c r="G1176" s="58" t="s">
        <v>185</v>
      </c>
    </row>
    <row r="1177" spans="2:7" x14ac:dyDescent="0.2">
      <c r="B1177" s="58" t="str">
        <f t="shared" si="31"/>
        <v>ジメタメトリン・ピラゾレ―ト・プレチラクロ―ル・ブロモブチド粒剤クサトッタ１キロ粒剤</v>
      </c>
      <c r="C1177" s="58" t="s">
        <v>4794</v>
      </c>
      <c r="D1177" s="58" t="s">
        <v>1031</v>
      </c>
      <c r="E1177" s="58" t="s">
        <v>6465</v>
      </c>
      <c r="F1177" s="58"/>
      <c r="G1177" s="58" t="s">
        <v>193</v>
      </c>
    </row>
    <row r="1178" spans="2:7" x14ac:dyDescent="0.2">
      <c r="B1178" s="58" t="str">
        <f t="shared" si="31"/>
        <v>ジメタメトリン・ピラゾレ―ト・プレチラクロ―ル・ブロモブチド粒剤クサトッタ粒剤</v>
      </c>
      <c r="C1178" s="58" t="s">
        <v>4794</v>
      </c>
      <c r="D1178" s="58" t="s">
        <v>1032</v>
      </c>
      <c r="E1178" s="58" t="s">
        <v>6465</v>
      </c>
      <c r="F1178" s="58"/>
      <c r="G1178" s="58" t="s">
        <v>185</v>
      </c>
    </row>
    <row r="1179" spans="2:7" x14ac:dyDescent="0.2">
      <c r="B1179" s="58" t="str">
        <f t="shared" si="31"/>
        <v>ジメタメトリン・ピラゾレ―ト・プレチラクロ―ル・ベンフレセ―ト水和剤ウリホスフロアブル</v>
      </c>
      <c r="C1179" s="58" t="s">
        <v>4795</v>
      </c>
      <c r="D1179" s="58" t="s">
        <v>1033</v>
      </c>
      <c r="E1179" s="58" t="s">
        <v>6465</v>
      </c>
      <c r="F1179" s="58"/>
      <c r="G1179" s="58" t="s">
        <v>193</v>
      </c>
    </row>
    <row r="1180" spans="2:7" x14ac:dyDescent="0.2">
      <c r="B1180" s="58" t="str">
        <f t="shared" si="31"/>
        <v>ジメタメトリン・ピラゾレ―ト・プレチラクロ―ル・ベンフレセ―ト粒剤ウリホス１キロ粒剤</v>
      </c>
      <c r="C1180" s="58" t="s">
        <v>4796</v>
      </c>
      <c r="D1180" s="58" t="s">
        <v>1034</v>
      </c>
      <c r="E1180" s="58" t="s">
        <v>3171</v>
      </c>
      <c r="F1180" s="58"/>
      <c r="G1180" s="58" t="s">
        <v>193</v>
      </c>
    </row>
    <row r="1181" spans="2:7" x14ac:dyDescent="0.2">
      <c r="B1181" s="58" t="str">
        <f t="shared" si="31"/>
        <v>ジメタメトリン・ピラゾレ―ト・プレチラクロ―ル・ベンフレセ―ト粒剤ウリホスジャンボ</v>
      </c>
      <c r="C1181" s="58" t="s">
        <v>4796</v>
      </c>
      <c r="D1181" s="58" t="s">
        <v>1035</v>
      </c>
      <c r="E1181" s="58" t="s">
        <v>3171</v>
      </c>
      <c r="F1181" s="58"/>
      <c r="G1181" s="58" t="s">
        <v>44</v>
      </c>
    </row>
    <row r="1182" spans="2:7" x14ac:dyDescent="0.2">
      <c r="B1182" s="58" t="str">
        <f t="shared" si="31"/>
        <v>ジメタメトリン・ピラゾレ―ト・プレチラクロ―ル・ベンフレセ―ト粒剤ウリホス粒剤１０</v>
      </c>
      <c r="C1182" s="58" t="s">
        <v>4796</v>
      </c>
      <c r="D1182" s="58" t="s">
        <v>1036</v>
      </c>
      <c r="E1182" s="58" t="s">
        <v>3171</v>
      </c>
      <c r="F1182" s="58"/>
      <c r="G1182" s="58" t="s">
        <v>185</v>
      </c>
    </row>
    <row r="1183" spans="2:7" x14ac:dyDescent="0.2">
      <c r="B1183" s="58" t="str">
        <f t="shared" ref="B1183:B1215" si="32">C1183&amp;D1183</f>
        <v>ジメタメトリン・ピラゾレ―ト・プレチラクロ―ル・ベンフレセ―ト粒剤ウリホス粒剤１５</v>
      </c>
      <c r="C1183" s="58" t="s">
        <v>4796</v>
      </c>
      <c r="D1183" s="58" t="s">
        <v>1037</v>
      </c>
      <c r="E1183" s="58" t="s">
        <v>3171</v>
      </c>
      <c r="F1183" s="58"/>
      <c r="G1183" s="58" t="s">
        <v>185</v>
      </c>
    </row>
    <row r="1184" spans="2:7" x14ac:dyDescent="0.2">
      <c r="B1184" s="58" t="str">
        <f t="shared" si="32"/>
        <v>ジメタメトリン・ピラゾレ―ト・プレチラクロ―ル・ベンフレセ―ト粒剤ウリホス粒剤１５</v>
      </c>
      <c r="C1184" s="58" t="s">
        <v>4796</v>
      </c>
      <c r="D1184" s="58" t="s">
        <v>1037</v>
      </c>
      <c r="E1184" s="58" t="s">
        <v>3171</v>
      </c>
      <c r="F1184" s="58"/>
      <c r="G1184" s="58" t="s">
        <v>185</v>
      </c>
    </row>
    <row r="1185" spans="2:7" x14ac:dyDescent="0.2">
      <c r="B1185" s="58" t="str">
        <f t="shared" si="32"/>
        <v>ジメタメトリン・ピラゾレ―ト・プレチラクロ―ル粒剤クサホ―プＤ粒剤</v>
      </c>
      <c r="C1185" s="58" t="s">
        <v>4797</v>
      </c>
      <c r="D1185" s="58" t="s">
        <v>4798</v>
      </c>
      <c r="E1185" s="58" t="s">
        <v>6465</v>
      </c>
      <c r="F1185" s="58"/>
      <c r="G1185" s="58" t="s">
        <v>185</v>
      </c>
    </row>
    <row r="1186" spans="2:7" x14ac:dyDescent="0.2">
      <c r="B1186" s="58" t="str">
        <f t="shared" si="32"/>
        <v>ジメタメトリン・ピリブチカルブ・プレチラクロ―ル水和剤チバガイギ―・農将軍フロアブル</v>
      </c>
      <c r="C1186" s="58" t="s">
        <v>4799</v>
      </c>
      <c r="D1186" s="58" t="s">
        <v>4800</v>
      </c>
      <c r="E1186" s="58" t="s">
        <v>3171</v>
      </c>
      <c r="F1186" s="58"/>
      <c r="G1186" s="58" t="s">
        <v>108</v>
      </c>
    </row>
    <row r="1187" spans="2:7" x14ac:dyDescent="0.2">
      <c r="B1187" s="58" t="str">
        <f t="shared" si="32"/>
        <v>ジメタメトリン・ピリブチカルブ・プレチラクロ―ル水和剤協友農将軍フロアブル</v>
      </c>
      <c r="C1187" s="58" t="s">
        <v>4799</v>
      </c>
      <c r="D1187" s="58" t="s">
        <v>1038</v>
      </c>
      <c r="E1187" s="58" t="s">
        <v>3171</v>
      </c>
      <c r="F1187" s="58"/>
      <c r="G1187" s="58" t="s">
        <v>108</v>
      </c>
    </row>
    <row r="1188" spans="2:7" x14ac:dyDescent="0.2">
      <c r="B1188" s="58" t="str">
        <f t="shared" si="32"/>
        <v>ジメタメトリン・プレチラクロ―ル粒剤ＳＴバレ―ジ粒剤</v>
      </c>
      <c r="C1188" s="58" t="s">
        <v>4801</v>
      </c>
      <c r="D1188" s="58" t="s">
        <v>4802</v>
      </c>
      <c r="E1188" s="58" t="s">
        <v>6465</v>
      </c>
      <c r="F1188" s="58"/>
      <c r="G1188" s="58" t="s">
        <v>54</v>
      </c>
    </row>
    <row r="1189" spans="2:7" x14ac:dyDescent="0.2">
      <c r="B1189" s="58" t="str">
        <f t="shared" si="32"/>
        <v>ジメタメトリン・プレチラクロ―ル粒剤バレ―ジ粒剤</v>
      </c>
      <c r="C1189" s="58" t="s">
        <v>4801</v>
      </c>
      <c r="D1189" s="58" t="s">
        <v>4803</v>
      </c>
      <c r="E1189" s="58" t="s">
        <v>6465</v>
      </c>
      <c r="F1189" s="58"/>
      <c r="G1189" s="58" t="s">
        <v>54</v>
      </c>
    </row>
    <row r="1190" spans="2:7" x14ac:dyDescent="0.2">
      <c r="B1190" s="58" t="str">
        <f t="shared" si="32"/>
        <v>ジメタメトリン・プレチラクロ―ル粒剤協友バレ―ジ粒剤</v>
      </c>
      <c r="C1190" s="58" t="s">
        <v>4801</v>
      </c>
      <c r="D1190" s="58" t="s">
        <v>4804</v>
      </c>
      <c r="E1190" s="58" t="s">
        <v>6465</v>
      </c>
      <c r="F1190" s="58"/>
      <c r="G1190" s="58" t="s">
        <v>54</v>
      </c>
    </row>
    <row r="1191" spans="2:7" x14ac:dyDescent="0.2">
      <c r="B1191" s="58" t="str">
        <f t="shared" si="32"/>
        <v>ジメテナミドＰ・ブロマシル粒剤かれるくん</v>
      </c>
      <c r="C1191" s="58" t="s">
        <v>1039</v>
      </c>
      <c r="D1191" s="58" t="s">
        <v>1040</v>
      </c>
      <c r="E1191" s="58" t="s">
        <v>3171</v>
      </c>
      <c r="F1191" s="58"/>
      <c r="G1191" s="58" t="s">
        <v>44</v>
      </c>
    </row>
    <row r="1192" spans="2:7" x14ac:dyDescent="0.2">
      <c r="B1192" s="58" t="str">
        <f t="shared" si="32"/>
        <v>ジメテナミドＰ・ブロマシル粒剤クサナ―シ粒剤</v>
      </c>
      <c r="C1192" s="58" t="s">
        <v>1039</v>
      </c>
      <c r="D1192" s="58" t="s">
        <v>4805</v>
      </c>
      <c r="E1192" s="58" t="s">
        <v>3171</v>
      </c>
      <c r="F1192" s="58"/>
      <c r="G1192" s="58" t="s">
        <v>44</v>
      </c>
    </row>
    <row r="1193" spans="2:7" x14ac:dyDescent="0.2">
      <c r="B1193" s="58" t="str">
        <f t="shared" si="32"/>
        <v>ジメテナミドＰ・ペンディメタリン乳剤モ―ティブ乳剤</v>
      </c>
      <c r="C1193" s="58" t="s">
        <v>1041</v>
      </c>
      <c r="D1193" s="58" t="s">
        <v>4806</v>
      </c>
      <c r="E1193" s="58" t="s">
        <v>6465</v>
      </c>
      <c r="F1193" s="58"/>
      <c r="G1193" s="58" t="s">
        <v>1042</v>
      </c>
    </row>
    <row r="1194" spans="2:7" x14ac:dyDescent="0.2">
      <c r="B1194" s="58" t="str">
        <f t="shared" si="32"/>
        <v>ジメテナミドＰ・リニュロン粉粒剤日産エコトップＰ細粒剤Ｆ</v>
      </c>
      <c r="C1194" s="58" t="s">
        <v>2421</v>
      </c>
      <c r="D1194" s="58" t="s">
        <v>2422</v>
      </c>
      <c r="E1194" s="58" t="s">
        <v>6465</v>
      </c>
      <c r="F1194" s="58"/>
      <c r="G1194" s="60" t="s">
        <v>2403</v>
      </c>
    </row>
    <row r="1195" spans="2:7" x14ac:dyDescent="0.2">
      <c r="B1195" s="58" t="str">
        <f t="shared" si="32"/>
        <v>ジメテナミドＰ・リニュロン乳剤丸和エコトップＰ乳剤</v>
      </c>
      <c r="C1195" s="58" t="s">
        <v>1043</v>
      </c>
      <c r="D1195" s="58" t="s">
        <v>2981</v>
      </c>
      <c r="E1195" s="58" t="s">
        <v>6465</v>
      </c>
      <c r="F1195" s="58"/>
      <c r="G1195" s="58" t="s">
        <v>287</v>
      </c>
    </row>
    <row r="1196" spans="2:7" x14ac:dyDescent="0.2">
      <c r="B1196" s="58" t="str">
        <f t="shared" si="32"/>
        <v>ジメテナミドＰ・リニュロン乳剤日産エコトップＰ乳剤</v>
      </c>
      <c r="C1196" s="58" t="s">
        <v>1043</v>
      </c>
      <c r="D1196" s="58" t="s">
        <v>1044</v>
      </c>
      <c r="E1196" s="58" t="s">
        <v>6465</v>
      </c>
      <c r="F1196" s="58"/>
      <c r="G1196" s="58" t="s">
        <v>287</v>
      </c>
    </row>
    <row r="1197" spans="2:7" x14ac:dyDescent="0.2">
      <c r="B1197" s="58" t="str">
        <f t="shared" si="32"/>
        <v>ジメテナミドＰ・リニュロン粉粒剤丸和エコトップＰ細粒剤Ｆ</v>
      </c>
      <c r="C1197" s="58" t="s">
        <v>2306</v>
      </c>
      <c r="D1197" s="58" t="s">
        <v>2307</v>
      </c>
      <c r="E1197" s="58" t="s">
        <v>6465</v>
      </c>
      <c r="F1197" s="58"/>
      <c r="G1197" s="58" t="s">
        <v>44</v>
      </c>
    </row>
    <row r="1198" spans="2:7" x14ac:dyDescent="0.2">
      <c r="B1198" s="58" t="str">
        <f t="shared" si="32"/>
        <v>ジメテナミドＰ乳剤フィ―ルドスタ―Ｐ乳剤</v>
      </c>
      <c r="C1198" s="58" t="s">
        <v>1045</v>
      </c>
      <c r="D1198" s="58" t="s">
        <v>4807</v>
      </c>
      <c r="E1198" s="58" t="s">
        <v>6465</v>
      </c>
      <c r="F1198" s="58"/>
      <c r="G1198" s="58" t="s">
        <v>1046</v>
      </c>
    </row>
    <row r="1199" spans="2:7" x14ac:dyDescent="0.2">
      <c r="B1199" s="58" t="str">
        <f t="shared" si="32"/>
        <v>ジメテナミド乳剤フィ―ルドスタ―乳剤</v>
      </c>
      <c r="C1199" s="58" t="s">
        <v>1047</v>
      </c>
      <c r="D1199" s="58" t="s">
        <v>4808</v>
      </c>
      <c r="E1199" s="58" t="s">
        <v>6465</v>
      </c>
      <c r="F1199" s="58"/>
      <c r="G1199" s="58" t="s">
        <v>1048</v>
      </c>
    </row>
    <row r="1200" spans="2:7" x14ac:dyDescent="0.2">
      <c r="B1200" s="58" t="str">
        <f t="shared" si="32"/>
        <v>ジメトエ―ト・フェンバレレ―ト乳剤ベジホン乳剤</v>
      </c>
      <c r="C1200" s="58" t="s">
        <v>4809</v>
      </c>
      <c r="D1200" s="58" t="s">
        <v>1049</v>
      </c>
      <c r="E1200" s="58" t="s">
        <v>6465</v>
      </c>
      <c r="F1200" s="58" t="s">
        <v>123</v>
      </c>
      <c r="G1200" s="58" t="s">
        <v>39</v>
      </c>
    </row>
    <row r="1201" spans="2:7" x14ac:dyDescent="0.2">
      <c r="B1201" s="58" t="str">
        <f t="shared" si="32"/>
        <v>ジメトエ―ト・フェンバレレ―ト乳剤ホクサンベジホン乳剤</v>
      </c>
      <c r="C1201" s="58" t="s">
        <v>4809</v>
      </c>
      <c r="D1201" s="58" t="s">
        <v>1050</v>
      </c>
      <c r="E1201" s="58" t="s">
        <v>6465</v>
      </c>
      <c r="F1201" s="58" t="s">
        <v>123</v>
      </c>
      <c r="G1201" s="58" t="s">
        <v>39</v>
      </c>
    </row>
    <row r="1202" spans="2:7" x14ac:dyDescent="0.2">
      <c r="B1202" s="58" t="str">
        <f t="shared" si="32"/>
        <v>ジメトエ―ト乳剤ホクコ―ジメトエ―ト乳剤</v>
      </c>
      <c r="C1202" s="58" t="s">
        <v>4810</v>
      </c>
      <c r="D1202" s="58" t="s">
        <v>4811</v>
      </c>
      <c r="E1202" s="58" t="s">
        <v>6465</v>
      </c>
      <c r="F1202" s="58" t="s">
        <v>123</v>
      </c>
      <c r="G1202" s="58" t="s">
        <v>236</v>
      </c>
    </row>
    <row r="1203" spans="2:7" x14ac:dyDescent="0.2">
      <c r="B1203" s="58" t="str">
        <f t="shared" si="32"/>
        <v>ジメトモルフ・銅水和剤ホクコ―フェスティバルＣ水和剤</v>
      </c>
      <c r="C1203" s="58" t="s">
        <v>1051</v>
      </c>
      <c r="D1203" s="58" t="s">
        <v>4812</v>
      </c>
      <c r="E1203" s="58" t="s">
        <v>6465</v>
      </c>
      <c r="F1203" s="58"/>
      <c r="G1203" s="58" t="s">
        <v>39</v>
      </c>
    </row>
    <row r="1204" spans="2:7" x14ac:dyDescent="0.2">
      <c r="B1204" s="58" t="str">
        <f t="shared" si="32"/>
        <v>ジメトモルフ水和剤フェスティバル水和剤</v>
      </c>
      <c r="C1204" s="58" t="s">
        <v>1052</v>
      </c>
      <c r="D1204" s="58" t="s">
        <v>1053</v>
      </c>
      <c r="E1204" s="58" t="s">
        <v>3171</v>
      </c>
      <c r="F1204" s="58"/>
      <c r="G1204" s="58" t="s">
        <v>56</v>
      </c>
    </row>
    <row r="1205" spans="2:7" x14ac:dyDescent="0.2">
      <c r="B1205" s="58" t="str">
        <f t="shared" si="32"/>
        <v>シメトリン・フルセトスルフロン・ベンフレセ―ト粒剤ナイスミドル１キロ粒剤</v>
      </c>
      <c r="C1205" s="58" t="s">
        <v>4813</v>
      </c>
      <c r="D1205" s="58" t="s">
        <v>1054</v>
      </c>
      <c r="E1205" s="58" t="s">
        <v>6465</v>
      </c>
      <c r="F1205" s="58"/>
      <c r="G1205" s="58" t="s">
        <v>110</v>
      </c>
    </row>
    <row r="1206" spans="2:7" x14ac:dyDescent="0.2">
      <c r="B1206" s="58" t="str">
        <f t="shared" si="32"/>
        <v>シメトリン・ペノキススラム・ＭＣＰＢ粒剤ブイゴ―ルＳＭ１キロ粒剤</v>
      </c>
      <c r="C1206" s="58" t="s">
        <v>1055</v>
      </c>
      <c r="D1206" s="58" t="s">
        <v>4814</v>
      </c>
      <c r="E1206" s="58" t="s">
        <v>6465</v>
      </c>
      <c r="F1206" s="58"/>
      <c r="G1206" s="58" t="s">
        <v>541</v>
      </c>
    </row>
    <row r="1207" spans="2:7" x14ac:dyDescent="0.2">
      <c r="B1207" s="58" t="str">
        <f t="shared" si="32"/>
        <v>シメトリン・ベンフレセ―ト・ＭＣＰＢ粒剤ＭＩＣザ―ベックスＳＭ粒剤</v>
      </c>
      <c r="C1207" s="58" t="s">
        <v>4815</v>
      </c>
      <c r="D1207" s="58" t="s">
        <v>4816</v>
      </c>
      <c r="E1207" s="58" t="s">
        <v>6465</v>
      </c>
      <c r="F1207" s="58"/>
      <c r="G1207" s="58" t="s">
        <v>344</v>
      </c>
    </row>
    <row r="1208" spans="2:7" x14ac:dyDescent="0.2">
      <c r="B1208" s="58" t="str">
        <f t="shared" si="32"/>
        <v>シモキサニル・ＴＰＮ水和剤日農ブリザ―ド水和剤</v>
      </c>
      <c r="C1208" s="58" t="s">
        <v>1056</v>
      </c>
      <c r="D1208" s="58" t="s">
        <v>4817</v>
      </c>
      <c r="E1208" s="58" t="s">
        <v>6465</v>
      </c>
      <c r="F1208" s="58"/>
      <c r="G1208" s="58" t="s">
        <v>46</v>
      </c>
    </row>
    <row r="1209" spans="2:7" x14ac:dyDescent="0.2">
      <c r="B1209" s="58" t="str">
        <f t="shared" si="32"/>
        <v>シモキサニル・ファモキサドン水和剤ホライズンドライフロアブル</v>
      </c>
      <c r="C1209" s="58" t="s">
        <v>1057</v>
      </c>
      <c r="D1209" s="58" t="s">
        <v>1058</v>
      </c>
      <c r="E1209" s="58" t="s">
        <v>6465</v>
      </c>
      <c r="F1209" s="58"/>
      <c r="G1209" s="58" t="s">
        <v>43</v>
      </c>
    </row>
    <row r="1210" spans="2:7" x14ac:dyDescent="0.2">
      <c r="B1210" s="58" t="str">
        <f t="shared" si="32"/>
        <v>シモキサニル・ファモキサドン水和剤日産ホライズンドライフロアブル</v>
      </c>
      <c r="C1210" s="58" t="s">
        <v>1057</v>
      </c>
      <c r="D1210" s="58" t="s">
        <v>1059</v>
      </c>
      <c r="E1210" s="58" t="s">
        <v>6465</v>
      </c>
      <c r="F1210" s="58"/>
      <c r="G1210" s="58" t="s">
        <v>43</v>
      </c>
    </row>
    <row r="1211" spans="2:7" x14ac:dyDescent="0.2">
      <c r="B1211" s="58" t="str">
        <f t="shared" si="32"/>
        <v>シモキサニル・ベンチアバリカルブイソプロピル水和剤エキナイン顆粒水和剤</v>
      </c>
      <c r="C1211" s="58" t="s">
        <v>1060</v>
      </c>
      <c r="D1211" s="58" t="s">
        <v>1061</v>
      </c>
      <c r="E1211" s="58" t="s">
        <v>6465</v>
      </c>
      <c r="F1211" s="58"/>
      <c r="G1211" s="58" t="s">
        <v>46</v>
      </c>
    </row>
    <row r="1212" spans="2:7" x14ac:dyDescent="0.2">
      <c r="B1212" s="58" t="str">
        <f t="shared" si="32"/>
        <v>シモキサニル・ベンチアバリカルブイソプロピル水和剤ベトファイタ―顆粒水和剤</v>
      </c>
      <c r="C1212" s="58" t="s">
        <v>1060</v>
      </c>
      <c r="D1212" s="58" t="s">
        <v>4818</v>
      </c>
      <c r="E1212" s="58" t="s">
        <v>6465</v>
      </c>
      <c r="F1212" s="58"/>
      <c r="G1212" s="58" t="s">
        <v>244</v>
      </c>
    </row>
    <row r="1213" spans="2:7" x14ac:dyDescent="0.2">
      <c r="B1213" s="58" t="str">
        <f t="shared" si="32"/>
        <v>シュ―ドモナス　フルオレッセンス水和剤ベジキ―パ―水和剤</v>
      </c>
      <c r="C1213" s="58" t="s">
        <v>4819</v>
      </c>
      <c r="D1213" s="58" t="s">
        <v>4820</v>
      </c>
      <c r="E1213" s="58" t="s">
        <v>6465</v>
      </c>
      <c r="F1213" s="58"/>
      <c r="G1213" s="58" t="s">
        <v>1062</v>
      </c>
    </row>
    <row r="1214" spans="2:7" x14ac:dyDescent="0.2">
      <c r="B1214" s="58" t="str">
        <f t="shared" si="32"/>
        <v>シュ―ドモナス　ロデシア水和剤マスタピ―ス水和剤</v>
      </c>
      <c r="C1214" s="58" t="s">
        <v>4821</v>
      </c>
      <c r="D1214" s="58" t="s">
        <v>4822</v>
      </c>
      <c r="E1214" s="58" t="s">
        <v>6465</v>
      </c>
      <c r="F1214" s="58"/>
      <c r="G1214" s="58" t="s">
        <v>1063</v>
      </c>
    </row>
    <row r="1215" spans="2:7" x14ac:dyDescent="0.2">
      <c r="B1215" s="58" t="str">
        <f t="shared" si="32"/>
        <v>シラフルオフェン・ＭＥＰ・カスガマイシン・フサライド粉剤フルセット粉剤ＤＬ</v>
      </c>
      <c r="C1215" s="58" t="s">
        <v>1064</v>
      </c>
      <c r="D1215" s="61" t="s">
        <v>1065</v>
      </c>
      <c r="E1215" s="58" t="s">
        <v>6465</v>
      </c>
      <c r="F1215" s="58"/>
      <c r="G1215" s="58" t="s">
        <v>57</v>
      </c>
    </row>
    <row r="1216" spans="2:7" x14ac:dyDescent="0.2">
      <c r="B1216" s="58" t="str">
        <f t="shared" ref="B1216:B1239" si="33">C1216&amp;D1216</f>
        <v>シラフルオフェン・カスガマイシン・トリシクラゾ―ル・バリダマイシン粉剤ダブルカットバリダＪ粉剤３ＤＬ</v>
      </c>
      <c r="C1216" s="58" t="s">
        <v>4823</v>
      </c>
      <c r="D1216" s="58" t="s">
        <v>1066</v>
      </c>
      <c r="E1216" s="58" t="s">
        <v>6465</v>
      </c>
      <c r="F1216" s="58"/>
      <c r="G1216" s="58" t="s">
        <v>594</v>
      </c>
    </row>
    <row r="1217" spans="2:7" x14ac:dyDescent="0.2">
      <c r="B1217" s="58" t="str">
        <f t="shared" si="33"/>
        <v>シラフルオフェン・カスガマイシン・トリシクラゾ―ル粉剤ダブルカットＪ粉剤ＤＬ</v>
      </c>
      <c r="C1217" s="58" t="s">
        <v>4824</v>
      </c>
      <c r="D1217" s="58" t="s">
        <v>1067</v>
      </c>
      <c r="E1217" s="58" t="s">
        <v>6465</v>
      </c>
      <c r="F1217" s="58"/>
      <c r="G1217" s="58" t="s">
        <v>591</v>
      </c>
    </row>
    <row r="1218" spans="2:7" x14ac:dyDescent="0.2">
      <c r="B1218" s="58" t="str">
        <f t="shared" si="33"/>
        <v>シラフルオフェン・バリダマイシン粉剤バリダジョ―カ―粉剤ＤＬ</v>
      </c>
      <c r="C1218" s="58" t="s">
        <v>1068</v>
      </c>
      <c r="D1218" s="58" t="s">
        <v>4825</v>
      </c>
      <c r="E1218" s="58" t="s">
        <v>6465</v>
      </c>
      <c r="F1218" s="58"/>
      <c r="G1218" s="58" t="s">
        <v>108</v>
      </c>
    </row>
    <row r="1219" spans="2:7" x14ac:dyDescent="0.2">
      <c r="B1219" s="58" t="str">
        <f t="shared" si="33"/>
        <v>ジラム水和剤コニファ―水和剤</v>
      </c>
      <c r="C1219" s="58" t="s">
        <v>2423</v>
      </c>
      <c r="D1219" s="58" t="s">
        <v>4826</v>
      </c>
      <c r="E1219" s="58" t="s">
        <v>6465</v>
      </c>
      <c r="F1219" s="58"/>
      <c r="G1219" s="58" t="s">
        <v>170</v>
      </c>
    </row>
    <row r="1220" spans="2:7" x14ac:dyDescent="0.2">
      <c r="B1220" s="58" t="str">
        <f t="shared" si="33"/>
        <v>ジラム水和剤モノドクタ―水和剤</v>
      </c>
      <c r="C1220" s="58" t="s">
        <v>2423</v>
      </c>
      <c r="D1220" s="58" t="s">
        <v>4827</v>
      </c>
      <c r="E1220" s="58" t="s">
        <v>6465</v>
      </c>
      <c r="F1220" s="58"/>
      <c r="G1220" s="58" t="s">
        <v>171</v>
      </c>
    </row>
    <row r="1221" spans="2:7" x14ac:dyDescent="0.2">
      <c r="B1221" s="58" t="str">
        <f t="shared" si="33"/>
        <v>シロマジン液剤トリガ―ド液剤</v>
      </c>
      <c r="C1221" s="58" t="s">
        <v>1070</v>
      </c>
      <c r="D1221" s="58" t="s">
        <v>4828</v>
      </c>
      <c r="E1221" s="58" t="s">
        <v>3171</v>
      </c>
      <c r="F1221" s="58"/>
      <c r="G1221" s="58" t="s">
        <v>827</v>
      </c>
    </row>
    <row r="1222" spans="2:7" x14ac:dyDescent="0.2">
      <c r="B1222" s="58" t="str">
        <f t="shared" si="33"/>
        <v>ズッキ―ニ黄斑モザイクウイルス弱毒株水溶剤“京都微研”キュ―ビオＺＹ－０２</v>
      </c>
      <c r="C1222" s="58" t="s">
        <v>4829</v>
      </c>
      <c r="D1222" s="58" t="s">
        <v>4830</v>
      </c>
      <c r="E1222" s="58" t="s">
        <v>6465</v>
      </c>
      <c r="F1222" s="58"/>
      <c r="G1222" s="58" t="s">
        <v>2424</v>
      </c>
    </row>
    <row r="1223" spans="2:7" x14ac:dyDescent="0.2">
      <c r="B1223" s="58" t="str">
        <f t="shared" si="33"/>
        <v>ストレプトマイシン・チオファネ―トメチル水和剤アタッキン水和剤</v>
      </c>
      <c r="C1223" s="58" t="s">
        <v>4831</v>
      </c>
      <c r="D1223" s="58" t="s">
        <v>1071</v>
      </c>
      <c r="E1223" s="58" t="s">
        <v>6465</v>
      </c>
      <c r="F1223" s="58"/>
      <c r="G1223" s="58" t="s">
        <v>1072</v>
      </c>
    </row>
    <row r="1224" spans="2:7" x14ac:dyDescent="0.2">
      <c r="B1224" s="58" t="str">
        <f t="shared" si="33"/>
        <v>ストレプトマイシン液剤アグレプト液剤</v>
      </c>
      <c r="C1224" s="58" t="s">
        <v>1073</v>
      </c>
      <c r="D1224" s="58" t="s">
        <v>1074</v>
      </c>
      <c r="E1224" s="58" t="s">
        <v>6465</v>
      </c>
      <c r="F1224" s="58"/>
      <c r="G1224" s="58" t="s">
        <v>143</v>
      </c>
    </row>
    <row r="1225" spans="2:7" x14ac:dyDescent="0.2">
      <c r="B1225" s="58" t="str">
        <f t="shared" si="33"/>
        <v>ストレプトマイシン液剤日農ヒトマイシン液剤Ｓ</v>
      </c>
      <c r="C1225" s="58" t="s">
        <v>1073</v>
      </c>
      <c r="D1225" s="58" t="s">
        <v>1075</v>
      </c>
      <c r="E1225" s="58" t="s">
        <v>3171</v>
      </c>
      <c r="F1225" s="58"/>
      <c r="G1225" s="58" t="s">
        <v>1076</v>
      </c>
    </row>
    <row r="1226" spans="2:7" x14ac:dyDescent="0.2">
      <c r="B1226" s="58" t="str">
        <f t="shared" si="33"/>
        <v>ストレプトマイシン水和剤アグレプト水和剤</v>
      </c>
      <c r="C1226" s="58" t="s">
        <v>1077</v>
      </c>
      <c r="D1226" s="58" t="s">
        <v>1078</v>
      </c>
      <c r="E1226" s="58" t="s">
        <v>6465</v>
      </c>
      <c r="F1226" s="58"/>
      <c r="G1226" s="58" t="s">
        <v>143</v>
      </c>
    </row>
    <row r="1227" spans="2:7" x14ac:dyDescent="0.2">
      <c r="B1227" s="58" t="str">
        <f t="shared" si="33"/>
        <v>ストレプトマイシン水和剤サンケイマイシン２０水和剤</v>
      </c>
      <c r="C1227" s="58" t="s">
        <v>1077</v>
      </c>
      <c r="D1227" s="58" t="s">
        <v>1079</v>
      </c>
      <c r="E1227" s="58" t="s">
        <v>6465</v>
      </c>
      <c r="F1227" s="58"/>
      <c r="G1227" s="58" t="s">
        <v>143</v>
      </c>
    </row>
    <row r="1228" spans="2:7" x14ac:dyDescent="0.2">
      <c r="B1228" s="58" t="str">
        <f t="shared" si="33"/>
        <v>スピネトラム水和剤スピネアタック</v>
      </c>
      <c r="C1228" s="58" t="s">
        <v>1080</v>
      </c>
      <c r="D1228" s="58" t="s">
        <v>1081</v>
      </c>
      <c r="E1228" s="58" t="s">
        <v>6465</v>
      </c>
      <c r="F1228" s="58"/>
      <c r="G1228" s="58" t="s">
        <v>143</v>
      </c>
    </row>
    <row r="1229" spans="2:7" x14ac:dyDescent="0.2">
      <c r="B1229" s="58" t="str">
        <f t="shared" si="33"/>
        <v>スピネトラム水和剤ディアナＳＣ</v>
      </c>
      <c r="C1229" s="58" t="s">
        <v>1080</v>
      </c>
      <c r="D1229" s="58" t="s">
        <v>1082</v>
      </c>
      <c r="E1229" s="58" t="s">
        <v>6465</v>
      </c>
      <c r="F1229" s="58"/>
      <c r="G1229" s="58" t="s">
        <v>1083</v>
      </c>
    </row>
    <row r="1230" spans="2:7" x14ac:dyDescent="0.2">
      <c r="B1230" s="58" t="str">
        <f t="shared" si="33"/>
        <v>スピネトラム水和剤ディアナＷＤＧ</v>
      </c>
      <c r="C1230" s="58" t="s">
        <v>1080</v>
      </c>
      <c r="D1230" s="58" t="s">
        <v>1084</v>
      </c>
      <c r="E1230" s="58" t="s">
        <v>6465</v>
      </c>
      <c r="F1230" s="58"/>
      <c r="G1230" s="58" t="s">
        <v>143</v>
      </c>
    </row>
    <row r="1231" spans="2:7" x14ac:dyDescent="0.2">
      <c r="B1231" s="58" t="str">
        <f t="shared" si="33"/>
        <v>スピネトラム粒剤ディアナ箱粒剤</v>
      </c>
      <c r="C1231" s="58" t="s">
        <v>1085</v>
      </c>
      <c r="D1231" s="58" t="s">
        <v>1086</v>
      </c>
      <c r="E1231" s="58" t="s">
        <v>6465</v>
      </c>
      <c r="F1231" s="58"/>
      <c r="G1231" s="58" t="s">
        <v>108</v>
      </c>
    </row>
    <row r="1232" spans="2:7" x14ac:dyDescent="0.2">
      <c r="B1232" s="58" t="str">
        <f t="shared" si="33"/>
        <v>スピノサド・フィプロニル・オリサストロビン粒剤嵐プリンススピノ箱粒剤１０</v>
      </c>
      <c r="C1232" s="58" t="s">
        <v>2315</v>
      </c>
      <c r="D1232" s="58" t="s">
        <v>2316</v>
      </c>
      <c r="E1232" s="58" t="s">
        <v>6465</v>
      </c>
      <c r="F1232" s="58"/>
      <c r="G1232" s="58" t="s">
        <v>370</v>
      </c>
    </row>
    <row r="1233" spans="2:7" x14ac:dyDescent="0.2">
      <c r="B1233" s="58" t="str">
        <f t="shared" si="33"/>
        <v>スピノサド・フィプロニル・オリサストロビン粒剤嵐プリンススピノ箱粒剤６</v>
      </c>
      <c r="C1233" s="58" t="s">
        <v>2425</v>
      </c>
      <c r="D1233" s="58" t="s">
        <v>2426</v>
      </c>
      <c r="E1233" s="58" t="s">
        <v>3171</v>
      </c>
      <c r="F1233" s="58"/>
      <c r="G1233" s="60" t="s">
        <v>2427</v>
      </c>
    </row>
    <row r="1234" spans="2:7" x14ac:dyDescent="0.2">
      <c r="B1234" s="58" t="str">
        <f t="shared" si="33"/>
        <v>スピノサド・フィプロニル粒剤プリンススピノ粒剤６</v>
      </c>
      <c r="C1234" s="58" t="s">
        <v>2312</v>
      </c>
      <c r="D1234" s="58" t="s">
        <v>2313</v>
      </c>
      <c r="E1234" s="58" t="s">
        <v>3171</v>
      </c>
      <c r="F1234" s="58"/>
      <c r="G1234" s="58" t="s">
        <v>370</v>
      </c>
    </row>
    <row r="1235" spans="2:7" x14ac:dyDescent="0.2">
      <c r="B1235" s="58" t="str">
        <f t="shared" si="33"/>
        <v>スピノサド・メトキシフェノジド水和剤ファルコンエ―スフロアブル</v>
      </c>
      <c r="C1235" s="58" t="s">
        <v>1087</v>
      </c>
      <c r="D1235" s="58" t="s">
        <v>4832</v>
      </c>
      <c r="E1235" s="58" t="s">
        <v>6465</v>
      </c>
      <c r="F1235" s="58"/>
      <c r="G1235" s="58" t="s">
        <v>156</v>
      </c>
    </row>
    <row r="1236" spans="2:7" x14ac:dyDescent="0.2">
      <c r="B1236" s="58" t="str">
        <f t="shared" si="33"/>
        <v>スピノサド水和剤クミアイスピノエ―ス顆粒水和剤</v>
      </c>
      <c r="C1236" s="58" t="s">
        <v>1088</v>
      </c>
      <c r="D1236" s="58" t="s">
        <v>4833</v>
      </c>
      <c r="E1236" s="58" t="s">
        <v>3171</v>
      </c>
      <c r="F1236" s="58"/>
      <c r="G1236" s="58" t="s">
        <v>143</v>
      </c>
    </row>
    <row r="1237" spans="2:7" x14ac:dyDescent="0.2">
      <c r="B1237" s="58" t="str">
        <f t="shared" si="33"/>
        <v>スピノサド水和剤サンケイスピノエ―スベイト</v>
      </c>
      <c r="C1237" s="58" t="s">
        <v>1088</v>
      </c>
      <c r="D1237" s="58" t="s">
        <v>4834</v>
      </c>
      <c r="E1237" s="58" t="s">
        <v>3171</v>
      </c>
      <c r="F1237" s="58"/>
      <c r="G1237" s="58" t="s">
        <v>368</v>
      </c>
    </row>
    <row r="1238" spans="2:7" x14ac:dyDescent="0.2">
      <c r="B1238" s="58" t="str">
        <f t="shared" si="33"/>
        <v>スピノサド水和剤スピノエ―スフロアブル</v>
      </c>
      <c r="C1238" s="58" t="s">
        <v>1088</v>
      </c>
      <c r="D1238" s="58" t="s">
        <v>4835</v>
      </c>
      <c r="E1238" s="58" t="s">
        <v>3171</v>
      </c>
      <c r="F1238" s="58"/>
      <c r="G1238" s="58" t="s">
        <v>41</v>
      </c>
    </row>
    <row r="1239" spans="2:7" x14ac:dyDescent="0.2">
      <c r="B1239" s="58" t="str">
        <f t="shared" si="33"/>
        <v>スピノサド水和剤スピノエ―スベイト</v>
      </c>
      <c r="C1239" s="58" t="s">
        <v>1088</v>
      </c>
      <c r="D1239" s="58" t="s">
        <v>4836</v>
      </c>
      <c r="E1239" s="58" t="s">
        <v>3171</v>
      </c>
      <c r="F1239" s="58"/>
      <c r="G1239" s="58" t="s">
        <v>368</v>
      </c>
    </row>
    <row r="1240" spans="2:7" x14ac:dyDescent="0.2">
      <c r="B1240" s="58" t="str">
        <f t="shared" ref="B1240:B1289" si="34">C1240&amp;D1240</f>
        <v>スピノサド水和剤スピノエ―ス顆粒水和剤</v>
      </c>
      <c r="C1240" s="58" t="s">
        <v>1088</v>
      </c>
      <c r="D1240" s="58" t="s">
        <v>4837</v>
      </c>
      <c r="E1240" s="58" t="s">
        <v>3171</v>
      </c>
      <c r="F1240" s="58"/>
      <c r="G1240" s="58" t="s">
        <v>143</v>
      </c>
    </row>
    <row r="1241" spans="2:7" x14ac:dyDescent="0.2">
      <c r="B1241" s="58" t="str">
        <f t="shared" si="34"/>
        <v>スピノサド水和剤日産スピノエ―ス顆粒水和剤</v>
      </c>
      <c r="C1241" s="58" t="s">
        <v>1088</v>
      </c>
      <c r="D1241" s="58" t="s">
        <v>4838</v>
      </c>
      <c r="E1241" s="58" t="s">
        <v>3171</v>
      </c>
      <c r="F1241" s="58"/>
      <c r="G1241" s="58" t="s">
        <v>143</v>
      </c>
    </row>
    <row r="1242" spans="2:7" x14ac:dyDescent="0.2">
      <c r="B1242" s="58" t="str">
        <f t="shared" si="34"/>
        <v>スピノサド粒剤スピノエ―ス箱粒剤</v>
      </c>
      <c r="C1242" s="58" t="s">
        <v>1090</v>
      </c>
      <c r="D1242" s="58" t="s">
        <v>4839</v>
      </c>
      <c r="E1242" s="58" t="s">
        <v>3171</v>
      </c>
      <c r="F1242" s="58"/>
      <c r="G1242" s="58" t="s">
        <v>370</v>
      </c>
    </row>
    <row r="1243" spans="2:7" x14ac:dyDescent="0.2">
      <c r="B1243" s="58" t="str">
        <f t="shared" si="34"/>
        <v>スピロジクロフェン水和剤エコマイト顆粒水和剤</v>
      </c>
      <c r="C1243" s="58" t="s">
        <v>1091</v>
      </c>
      <c r="D1243" s="58" t="s">
        <v>1092</v>
      </c>
      <c r="E1243" s="58" t="s">
        <v>6465</v>
      </c>
      <c r="F1243" s="58"/>
      <c r="G1243" s="58" t="s">
        <v>1069</v>
      </c>
    </row>
    <row r="1244" spans="2:7" x14ac:dyDescent="0.2">
      <c r="B1244" s="58" t="str">
        <f t="shared" si="34"/>
        <v>スピロジクロフェン水和剤ダニエモンフロアブル</v>
      </c>
      <c r="C1244" s="58" t="s">
        <v>1091</v>
      </c>
      <c r="D1244" s="58" t="s">
        <v>1093</v>
      </c>
      <c r="E1244" s="58" t="s">
        <v>6465</v>
      </c>
      <c r="F1244" s="58"/>
      <c r="G1244" s="58" t="s">
        <v>43</v>
      </c>
    </row>
    <row r="1245" spans="2:7" x14ac:dyDescent="0.2">
      <c r="B1245" s="58" t="str">
        <f t="shared" si="34"/>
        <v>スピロテトラマト水和剤モベントフロアブル</v>
      </c>
      <c r="C1245" s="58" t="s">
        <v>1094</v>
      </c>
      <c r="D1245" s="58" t="s">
        <v>1095</v>
      </c>
      <c r="E1245" s="58" t="s">
        <v>6465</v>
      </c>
      <c r="F1245" s="58"/>
      <c r="G1245" s="58" t="s">
        <v>1096</v>
      </c>
    </row>
    <row r="1246" spans="2:7" x14ac:dyDescent="0.2">
      <c r="B1246" s="58" t="str">
        <f t="shared" si="34"/>
        <v>スピロメシフェン水和剤クリアザ―ルフロアブル</v>
      </c>
      <c r="C1246" s="58" t="s">
        <v>1097</v>
      </c>
      <c r="D1246" s="58" t="s">
        <v>4840</v>
      </c>
      <c r="E1246" s="58" t="s">
        <v>6465</v>
      </c>
      <c r="F1246" s="58"/>
      <c r="G1246" s="58" t="s">
        <v>604</v>
      </c>
    </row>
    <row r="1247" spans="2:7" x14ac:dyDescent="0.2">
      <c r="B1247" s="58" t="str">
        <f t="shared" si="34"/>
        <v>スピロメシフェン水和剤ダニゲッタ―フロアブル</v>
      </c>
      <c r="C1247" s="58" t="s">
        <v>1097</v>
      </c>
      <c r="D1247" s="58" t="s">
        <v>4841</v>
      </c>
      <c r="E1247" s="58" t="s">
        <v>6465</v>
      </c>
      <c r="F1247" s="58"/>
      <c r="G1247" s="58" t="s">
        <v>43</v>
      </c>
    </row>
    <row r="1248" spans="2:7" x14ac:dyDescent="0.2">
      <c r="B1248" s="58" t="str">
        <f t="shared" si="34"/>
        <v>スワルスキ―カブリダニ剤スワルスキ―</v>
      </c>
      <c r="C1248" s="58" t="s">
        <v>4842</v>
      </c>
      <c r="D1248" s="58" t="s">
        <v>4843</v>
      </c>
      <c r="E1248" s="58" t="s">
        <v>3171</v>
      </c>
      <c r="F1248" s="58"/>
      <c r="G1248" s="58" t="s">
        <v>1098</v>
      </c>
    </row>
    <row r="1249" spans="2:7" x14ac:dyDescent="0.2">
      <c r="B1249" s="58" t="str">
        <f t="shared" si="34"/>
        <v>スワルスキ―カブリダニ剤スワルスキ―プラス</v>
      </c>
      <c r="C1249" s="58" t="s">
        <v>4842</v>
      </c>
      <c r="D1249" s="58" t="s">
        <v>4844</v>
      </c>
      <c r="E1249" s="58" t="s">
        <v>3171</v>
      </c>
      <c r="F1249" s="58"/>
      <c r="G1249" s="58" t="s">
        <v>1099</v>
      </c>
    </row>
    <row r="1250" spans="2:7" x14ac:dyDescent="0.2">
      <c r="B1250" s="58" t="str">
        <f t="shared" si="34"/>
        <v>セトキシジム乳剤クミアイナブ乳剤</v>
      </c>
      <c r="C1250" s="58" t="s">
        <v>1100</v>
      </c>
      <c r="D1250" s="58" t="s">
        <v>1101</v>
      </c>
      <c r="E1250" s="58" t="s">
        <v>6465</v>
      </c>
      <c r="F1250" s="58"/>
      <c r="G1250" s="58" t="s">
        <v>41</v>
      </c>
    </row>
    <row r="1251" spans="2:7" x14ac:dyDescent="0.2">
      <c r="B1251" s="58" t="str">
        <f t="shared" si="34"/>
        <v>セトキシジム乳剤ナブＳ乳剤</v>
      </c>
      <c r="C1251" s="58" t="s">
        <v>1100</v>
      </c>
      <c r="D1251" s="58" t="s">
        <v>1102</v>
      </c>
      <c r="E1251" s="58" t="s">
        <v>6465</v>
      </c>
      <c r="F1251" s="58"/>
      <c r="G1251" s="58" t="s">
        <v>289</v>
      </c>
    </row>
    <row r="1252" spans="2:7" x14ac:dyDescent="0.2">
      <c r="B1252" s="58" t="str">
        <f t="shared" si="34"/>
        <v>セトキシジム乳剤ナブ乳剤</v>
      </c>
      <c r="C1252" s="58" t="s">
        <v>1100</v>
      </c>
      <c r="D1252" s="58" t="s">
        <v>1103</v>
      </c>
      <c r="E1252" s="58" t="s">
        <v>6465</v>
      </c>
      <c r="F1252" s="58"/>
      <c r="G1252" s="58" t="s">
        <v>41</v>
      </c>
    </row>
    <row r="1253" spans="2:7" x14ac:dyDescent="0.2">
      <c r="B1253" s="58" t="str">
        <f t="shared" si="34"/>
        <v>ソルビタン脂肪酸エステル乳剤カダンセ―フ</v>
      </c>
      <c r="C1253" s="58" t="s">
        <v>1104</v>
      </c>
      <c r="D1253" s="58" t="s">
        <v>4845</v>
      </c>
      <c r="E1253" s="58" t="s">
        <v>3171</v>
      </c>
      <c r="F1253" s="58"/>
      <c r="G1253" s="58" t="s">
        <v>1105</v>
      </c>
    </row>
    <row r="1254" spans="2:7" x14ac:dyDescent="0.2">
      <c r="B1254" s="58" t="str">
        <f t="shared" si="34"/>
        <v>ソルビタン脂肪酸エステル乳剤カダンセ―フ原液</v>
      </c>
      <c r="C1254" s="58" t="s">
        <v>1104</v>
      </c>
      <c r="D1254" s="58" t="s">
        <v>4846</v>
      </c>
      <c r="E1254" s="58" t="s">
        <v>3171</v>
      </c>
      <c r="F1254" s="58"/>
      <c r="G1254" s="58" t="s">
        <v>50</v>
      </c>
    </row>
    <row r="1255" spans="2:7" x14ac:dyDescent="0.2">
      <c r="B1255" s="58" t="str">
        <f t="shared" si="34"/>
        <v>ソルビタン脂肪酸エステル乳剤ムシラップ</v>
      </c>
      <c r="C1255" s="58" t="s">
        <v>1104</v>
      </c>
      <c r="D1255" s="58" t="s">
        <v>1106</v>
      </c>
      <c r="E1255" s="58" t="s">
        <v>3171</v>
      </c>
      <c r="F1255" s="58"/>
      <c r="G1255" s="58" t="s">
        <v>50</v>
      </c>
    </row>
    <row r="1256" spans="2:7" x14ac:dyDescent="0.2">
      <c r="B1256" s="58" t="str">
        <f t="shared" si="34"/>
        <v>タ―バシル・ＤＣＭＵ水和剤ゾ―バ―</v>
      </c>
      <c r="C1256" s="58" t="s">
        <v>4847</v>
      </c>
      <c r="D1256" s="58" t="s">
        <v>4848</v>
      </c>
      <c r="E1256" s="58" t="s">
        <v>3171</v>
      </c>
      <c r="F1256" s="58"/>
      <c r="G1256" s="58" t="s">
        <v>55</v>
      </c>
    </row>
    <row r="1257" spans="2:7" x14ac:dyDescent="0.2">
      <c r="B1257" s="58" t="str">
        <f t="shared" si="34"/>
        <v>タ―バシル・テトラピオン・テブチウロン粒剤ノンウィ―ド粒剤</v>
      </c>
      <c r="C1257" s="58" t="s">
        <v>4849</v>
      </c>
      <c r="D1257" s="58" t="s">
        <v>4850</v>
      </c>
      <c r="E1257" s="58" t="s">
        <v>6465</v>
      </c>
      <c r="F1257" s="58"/>
      <c r="G1257" s="58" t="s">
        <v>109</v>
      </c>
    </row>
    <row r="1258" spans="2:7" x14ac:dyDescent="0.2">
      <c r="B1258" s="58" t="str">
        <f t="shared" si="34"/>
        <v>タ―バシル水和剤F</v>
      </c>
      <c r="C1258" s="58" t="s">
        <v>4851</v>
      </c>
      <c r="D1258" s="58" t="s">
        <v>6991</v>
      </c>
      <c r="E1258" s="58" t="s">
        <v>6465</v>
      </c>
      <c r="F1258" s="58"/>
      <c r="G1258" s="58" t="s">
        <v>49</v>
      </c>
    </row>
    <row r="1259" spans="2:7" x14ac:dyDescent="0.2">
      <c r="B1259" s="58" t="str">
        <f t="shared" si="34"/>
        <v>ダイアジノン・カスガマイシン・チウラム粉剤粉衣用ペア―カスミンＤ</v>
      </c>
      <c r="C1259" s="58" t="s">
        <v>1107</v>
      </c>
      <c r="D1259" s="58" t="s">
        <v>4852</v>
      </c>
      <c r="E1259" s="58" t="s">
        <v>6465</v>
      </c>
      <c r="F1259" s="58" t="s">
        <v>123</v>
      </c>
      <c r="G1259" s="58" t="s">
        <v>986</v>
      </c>
    </row>
    <row r="1260" spans="2:7" x14ac:dyDescent="0.2">
      <c r="B1260" s="58" t="str">
        <f t="shared" si="34"/>
        <v>ダイアジノン・チウラム粉剤タネサンＧＴ</v>
      </c>
      <c r="C1260" s="58" t="s">
        <v>1108</v>
      </c>
      <c r="D1260" s="58" t="s">
        <v>3942</v>
      </c>
      <c r="E1260" s="58" t="s">
        <v>6465</v>
      </c>
      <c r="F1260" s="58" t="s">
        <v>123</v>
      </c>
      <c r="G1260" s="58" t="s">
        <v>41</v>
      </c>
    </row>
    <row r="1261" spans="2:7" x14ac:dyDescent="0.2">
      <c r="B1261" s="58" t="str">
        <f t="shared" si="34"/>
        <v>ダイアジノン・ベンフラカルブ粒剤オンダイアエ―ス粒剤</v>
      </c>
      <c r="C1261" s="58" t="s">
        <v>1109</v>
      </c>
      <c r="D1261" s="58" t="s">
        <v>4853</v>
      </c>
      <c r="E1261" s="58" t="s">
        <v>6465</v>
      </c>
      <c r="F1261" s="58" t="s">
        <v>123</v>
      </c>
      <c r="G1261" s="58" t="s">
        <v>156</v>
      </c>
    </row>
    <row r="1262" spans="2:7" x14ac:dyDescent="0.2">
      <c r="B1262" s="58" t="str">
        <f t="shared" si="34"/>
        <v>ダイアジノン・メソミル粒剤ランダイヤ粒剤</v>
      </c>
      <c r="C1262" s="58" t="s">
        <v>1110</v>
      </c>
      <c r="D1262" s="58" t="s">
        <v>1111</v>
      </c>
      <c r="E1262" s="58" t="s">
        <v>6465</v>
      </c>
      <c r="F1262" s="58" t="s">
        <v>123</v>
      </c>
      <c r="G1262" s="58" t="s">
        <v>57</v>
      </c>
    </row>
    <row r="1263" spans="2:7" x14ac:dyDescent="0.2">
      <c r="B1263" s="58" t="str">
        <f t="shared" si="34"/>
        <v>ダイアジノン・メチルオイゲノ―ル油剤サンケイユ―ゲサイドＤ</v>
      </c>
      <c r="C1263" s="58" t="s">
        <v>4854</v>
      </c>
      <c r="D1263" s="58" t="s">
        <v>4855</v>
      </c>
      <c r="E1263" s="58" t="s">
        <v>3171</v>
      </c>
      <c r="F1263" s="58"/>
      <c r="G1263" s="58" t="s">
        <v>156</v>
      </c>
    </row>
    <row r="1264" spans="2:7" x14ac:dyDescent="0.2">
      <c r="B1264" s="58" t="str">
        <f t="shared" si="34"/>
        <v>ダイアジノン・メチルオイゲノ―ル油剤ユ―ゲサイドＤ</v>
      </c>
      <c r="C1264" s="58" t="s">
        <v>4854</v>
      </c>
      <c r="D1264" s="58" t="s">
        <v>4856</v>
      </c>
      <c r="E1264" s="58" t="s">
        <v>3171</v>
      </c>
      <c r="F1264" s="58"/>
      <c r="G1264" s="58" t="s">
        <v>156</v>
      </c>
    </row>
    <row r="1265" spans="2:7" x14ac:dyDescent="0.2">
      <c r="B1265" s="58" t="str">
        <f t="shared" si="34"/>
        <v>ダイアジノン・メチルオイゲノ―ル油剤一農ユ―ゲサイドＤ</v>
      </c>
      <c r="C1265" s="58" t="s">
        <v>4854</v>
      </c>
      <c r="D1265" s="58" t="s">
        <v>4857</v>
      </c>
      <c r="E1265" s="58" t="s">
        <v>3171</v>
      </c>
      <c r="F1265" s="58"/>
      <c r="G1265" s="58" t="s">
        <v>156</v>
      </c>
    </row>
    <row r="1266" spans="2:7" x14ac:dyDescent="0.2">
      <c r="B1266" s="58" t="str">
        <f t="shared" si="34"/>
        <v>ダイアジノンマイクロカプセル剤ダイアジノンＳＬゾル</v>
      </c>
      <c r="C1266" s="58" t="s">
        <v>1112</v>
      </c>
      <c r="D1266" s="58" t="s">
        <v>1113</v>
      </c>
      <c r="E1266" s="58" t="s">
        <v>3171</v>
      </c>
      <c r="F1266" s="58"/>
      <c r="G1266" s="58" t="s">
        <v>143</v>
      </c>
    </row>
    <row r="1267" spans="2:7" x14ac:dyDescent="0.2">
      <c r="B1267" s="58" t="str">
        <f t="shared" si="34"/>
        <v>ダイアジノン水和剤アグロスダイアジノン水和剤３４</v>
      </c>
      <c r="C1267" s="58" t="s">
        <v>1114</v>
      </c>
      <c r="D1267" s="58" t="s">
        <v>2982</v>
      </c>
      <c r="E1267" s="58" t="s">
        <v>6465</v>
      </c>
      <c r="F1267" s="58" t="s">
        <v>123</v>
      </c>
      <c r="G1267" s="58" t="s">
        <v>1002</v>
      </c>
    </row>
    <row r="1268" spans="2:7" x14ac:dyDescent="0.2">
      <c r="B1268" s="58" t="str">
        <f t="shared" si="34"/>
        <v>ダイアジノン水和剤F</v>
      </c>
      <c r="C1268" s="58" t="s">
        <v>1114</v>
      </c>
      <c r="D1268" s="58" t="s">
        <v>6991</v>
      </c>
      <c r="E1268" s="58" t="s">
        <v>6465</v>
      </c>
      <c r="F1268" s="58" t="s">
        <v>123</v>
      </c>
      <c r="G1268" s="58" t="s">
        <v>1002</v>
      </c>
    </row>
    <row r="1269" spans="2:7" x14ac:dyDescent="0.2">
      <c r="B1269" s="58" t="str">
        <f t="shared" si="34"/>
        <v>ダイアジノン水和剤ホクコ―ダイアジノン水和剤３４</v>
      </c>
      <c r="C1269" s="58" t="s">
        <v>1114</v>
      </c>
      <c r="D1269" s="58" t="s">
        <v>4858</v>
      </c>
      <c r="E1269" s="58" t="s">
        <v>6465</v>
      </c>
      <c r="F1269" s="58" t="s">
        <v>123</v>
      </c>
      <c r="G1269" s="58" t="s">
        <v>1002</v>
      </c>
    </row>
    <row r="1270" spans="2:7" x14ac:dyDescent="0.2">
      <c r="B1270" s="58" t="str">
        <f t="shared" si="34"/>
        <v>ダイアジノン水和剤日農ダイアジノン水和剤３４</v>
      </c>
      <c r="C1270" s="58" t="s">
        <v>1114</v>
      </c>
      <c r="D1270" s="58" t="s">
        <v>1115</v>
      </c>
      <c r="E1270" s="58" t="s">
        <v>6465</v>
      </c>
      <c r="F1270" s="58" t="s">
        <v>123</v>
      </c>
      <c r="G1270" s="58" t="s">
        <v>1002</v>
      </c>
    </row>
    <row r="1271" spans="2:7" x14ac:dyDescent="0.2">
      <c r="B1271" s="58" t="str">
        <f t="shared" si="34"/>
        <v>ダイアジノン水和剤日本化薬ダイアジノン水和剤３４</v>
      </c>
      <c r="C1271" s="58" t="s">
        <v>1114</v>
      </c>
      <c r="D1271" s="58" t="s">
        <v>1116</v>
      </c>
      <c r="E1271" s="58" t="s">
        <v>6465</v>
      </c>
      <c r="F1271" s="58" t="s">
        <v>123</v>
      </c>
      <c r="G1271" s="58" t="s">
        <v>1002</v>
      </c>
    </row>
    <row r="1272" spans="2:7" x14ac:dyDescent="0.2">
      <c r="B1272" s="58" t="str">
        <f t="shared" si="34"/>
        <v>ダイアジノン乳剤アグロスダイアジノン乳剤４０</v>
      </c>
      <c r="C1272" s="58" t="s">
        <v>1117</v>
      </c>
      <c r="D1272" s="58" t="s">
        <v>2983</v>
      </c>
      <c r="E1272" s="58" t="s">
        <v>6465</v>
      </c>
      <c r="F1272" s="58" t="s">
        <v>123</v>
      </c>
      <c r="G1272" s="58" t="s">
        <v>55</v>
      </c>
    </row>
    <row r="1273" spans="2:7" x14ac:dyDescent="0.2">
      <c r="B1273" s="58" t="str">
        <f t="shared" si="34"/>
        <v>ダイアジノン乳剤エキソジノン乳剤</v>
      </c>
      <c r="C1273" s="58" t="s">
        <v>1117</v>
      </c>
      <c r="D1273" s="58" t="s">
        <v>1118</v>
      </c>
      <c r="E1273" s="58" t="s">
        <v>6465</v>
      </c>
      <c r="F1273" s="58" t="s">
        <v>123</v>
      </c>
      <c r="G1273" s="58" t="s">
        <v>43</v>
      </c>
    </row>
    <row r="1274" spans="2:7" x14ac:dyDescent="0.2">
      <c r="B1274" s="58" t="str">
        <f t="shared" si="34"/>
        <v>ダイアジノン乳剤カヤク・ダイアジノン乳剤４０</v>
      </c>
      <c r="C1274" s="58" t="s">
        <v>1117</v>
      </c>
      <c r="D1274" s="58" t="s">
        <v>1119</v>
      </c>
      <c r="E1274" s="58" t="s">
        <v>6465</v>
      </c>
      <c r="F1274" s="58" t="s">
        <v>123</v>
      </c>
      <c r="G1274" s="58" t="s">
        <v>55</v>
      </c>
    </row>
    <row r="1275" spans="2:7" x14ac:dyDescent="0.2">
      <c r="B1275" s="58" t="str">
        <f t="shared" si="34"/>
        <v>ダイアジノン乳剤サンケイダイアジノン乳剤４０</v>
      </c>
      <c r="C1275" s="58" t="s">
        <v>1117</v>
      </c>
      <c r="D1275" s="58" t="s">
        <v>1120</v>
      </c>
      <c r="E1275" s="58" t="s">
        <v>6465</v>
      </c>
      <c r="F1275" s="58" t="s">
        <v>123</v>
      </c>
      <c r="G1275" s="58" t="s">
        <v>55</v>
      </c>
    </row>
    <row r="1276" spans="2:7" x14ac:dyDescent="0.2">
      <c r="B1276" s="58" t="str">
        <f t="shared" si="34"/>
        <v>ダイアジノン乳剤ホクサンダイアジノン乳剤４０</v>
      </c>
      <c r="C1276" s="58" t="s">
        <v>1117</v>
      </c>
      <c r="D1276" s="58" t="s">
        <v>1121</v>
      </c>
      <c r="E1276" s="58" t="s">
        <v>6465</v>
      </c>
      <c r="F1276" s="58" t="s">
        <v>123</v>
      </c>
      <c r="G1276" s="58" t="s">
        <v>55</v>
      </c>
    </row>
    <row r="1277" spans="2:7" x14ac:dyDescent="0.2">
      <c r="B1277" s="58" t="str">
        <f t="shared" si="34"/>
        <v>ダイアジノン乳剤一農ダイアジノン乳剤４０</v>
      </c>
      <c r="C1277" s="58" t="s">
        <v>1117</v>
      </c>
      <c r="D1277" s="58" t="s">
        <v>1122</v>
      </c>
      <c r="E1277" s="58" t="s">
        <v>6465</v>
      </c>
      <c r="F1277" s="58" t="s">
        <v>123</v>
      </c>
      <c r="G1277" s="58" t="s">
        <v>55</v>
      </c>
    </row>
    <row r="1278" spans="2:7" x14ac:dyDescent="0.2">
      <c r="B1278" s="58" t="str">
        <f t="shared" si="34"/>
        <v>ダイアジノン乳剤日農ダイアジノン乳剤４０</v>
      </c>
      <c r="C1278" s="58" t="s">
        <v>1117</v>
      </c>
      <c r="D1278" s="58" t="s">
        <v>1123</v>
      </c>
      <c r="E1278" s="58" t="s">
        <v>6465</v>
      </c>
      <c r="F1278" s="58" t="s">
        <v>123</v>
      </c>
      <c r="G1278" s="58" t="s">
        <v>55</v>
      </c>
    </row>
    <row r="1279" spans="2:7" x14ac:dyDescent="0.2">
      <c r="B1279" s="58" t="str">
        <f t="shared" si="34"/>
        <v>ダイアジノン粒剤クミアイダイアジノン粒剤５</v>
      </c>
      <c r="C1279" s="58" t="s">
        <v>1124</v>
      </c>
      <c r="D1279" s="58" t="s">
        <v>1125</v>
      </c>
      <c r="E1279" s="58" t="s">
        <v>6465</v>
      </c>
      <c r="F1279" s="58"/>
      <c r="G1279" s="58" t="s">
        <v>156</v>
      </c>
    </row>
    <row r="1280" spans="2:7" x14ac:dyDescent="0.2">
      <c r="B1280" s="58" t="str">
        <f t="shared" si="34"/>
        <v>ダイアジノン粒剤サンケイダイアジノン粒剤５</v>
      </c>
      <c r="C1280" s="58" t="s">
        <v>1124</v>
      </c>
      <c r="D1280" s="58" t="s">
        <v>1126</v>
      </c>
      <c r="E1280" s="58" t="s">
        <v>6465</v>
      </c>
      <c r="F1280" s="58"/>
      <c r="G1280" s="58" t="s">
        <v>156</v>
      </c>
    </row>
    <row r="1281" spans="2:7" x14ac:dyDescent="0.2">
      <c r="B1281" s="58" t="str">
        <f t="shared" si="34"/>
        <v>ダイアジノン粒剤ダイアジノン粒剤１０</v>
      </c>
      <c r="C1281" s="58" t="s">
        <v>1124</v>
      </c>
      <c r="D1281" s="58" t="s">
        <v>3943</v>
      </c>
      <c r="E1281" s="58" t="s">
        <v>6465</v>
      </c>
      <c r="F1281" s="58" t="s">
        <v>123</v>
      </c>
      <c r="G1281" s="58" t="s">
        <v>126</v>
      </c>
    </row>
    <row r="1282" spans="2:7" x14ac:dyDescent="0.2">
      <c r="B1282" s="58" t="str">
        <f t="shared" si="34"/>
        <v>ダイアジノン粒剤ダイアジノン粒剤３</v>
      </c>
      <c r="C1282" s="58" t="s">
        <v>1124</v>
      </c>
      <c r="D1282" s="58" t="s">
        <v>1127</v>
      </c>
      <c r="E1282" s="58" t="s">
        <v>6465</v>
      </c>
      <c r="F1282" s="58"/>
      <c r="G1282" s="58" t="s">
        <v>57</v>
      </c>
    </row>
    <row r="1283" spans="2:7" x14ac:dyDescent="0.2">
      <c r="B1283" s="58" t="str">
        <f t="shared" si="34"/>
        <v>ダイアジノン粒剤ダイアジノン粒剤５</v>
      </c>
      <c r="C1283" s="58" t="s">
        <v>1124</v>
      </c>
      <c r="D1283" s="58" t="s">
        <v>1128</v>
      </c>
      <c r="E1283" s="58" t="s">
        <v>6465</v>
      </c>
      <c r="F1283" s="58"/>
      <c r="G1283" s="58" t="s">
        <v>156</v>
      </c>
    </row>
    <row r="1284" spans="2:7" x14ac:dyDescent="0.2">
      <c r="B1284" s="58" t="str">
        <f t="shared" si="34"/>
        <v>ダイアジノン粒剤ホクサンダイアジノン粒剤５</v>
      </c>
      <c r="C1284" s="58" t="s">
        <v>1124</v>
      </c>
      <c r="D1284" s="58" t="s">
        <v>1129</v>
      </c>
      <c r="E1284" s="58" t="s">
        <v>6465</v>
      </c>
      <c r="F1284" s="58"/>
      <c r="G1284" s="58" t="s">
        <v>156</v>
      </c>
    </row>
    <row r="1285" spans="2:7" x14ac:dyDescent="0.2">
      <c r="B1285" s="58" t="str">
        <f t="shared" si="34"/>
        <v>ダイアジノン粒剤家庭園芸用サンケイダイアジノン粒剤３</v>
      </c>
      <c r="C1285" s="58" t="s">
        <v>1124</v>
      </c>
      <c r="D1285" s="58" t="s">
        <v>1130</v>
      </c>
      <c r="E1285" s="58" t="s">
        <v>6465</v>
      </c>
      <c r="F1285" s="58"/>
      <c r="G1285" s="58" t="s">
        <v>57</v>
      </c>
    </row>
    <row r="1286" spans="2:7" x14ac:dyDescent="0.2">
      <c r="B1286" s="58" t="str">
        <f t="shared" si="34"/>
        <v>ダイアジノン粒剤f</v>
      </c>
      <c r="C1286" s="58" t="s">
        <v>1124</v>
      </c>
      <c r="D1286" s="58" t="s">
        <v>6993</v>
      </c>
      <c r="E1286" s="58" t="s">
        <v>6465</v>
      </c>
      <c r="F1286" s="58"/>
      <c r="G1286" s="58" t="s">
        <v>57</v>
      </c>
    </row>
    <row r="1287" spans="2:7" x14ac:dyDescent="0.2">
      <c r="B1287" s="58" t="str">
        <f t="shared" si="34"/>
        <v>ダイアモルア剤信越コナガコン</v>
      </c>
      <c r="C1287" s="58" t="s">
        <v>1131</v>
      </c>
      <c r="D1287" s="58" t="s">
        <v>1133</v>
      </c>
      <c r="E1287" s="58" t="s">
        <v>3171</v>
      </c>
      <c r="F1287" s="58"/>
      <c r="G1287" s="58" t="s">
        <v>1132</v>
      </c>
    </row>
    <row r="1288" spans="2:7" x14ac:dyDescent="0.2">
      <c r="B1288" s="58" t="str">
        <f t="shared" si="34"/>
        <v>ダイファシン系粒剤ヤソヂオン</v>
      </c>
      <c r="C1288" s="58" t="s">
        <v>1134</v>
      </c>
      <c r="D1288" s="58" t="s">
        <v>3944</v>
      </c>
      <c r="E1288" s="58" t="s">
        <v>3171</v>
      </c>
      <c r="F1288" s="58" t="s">
        <v>123</v>
      </c>
      <c r="G1288" s="58" t="s">
        <v>189</v>
      </c>
    </row>
    <row r="1289" spans="2:7" x14ac:dyDescent="0.2">
      <c r="B1289" s="58" t="str">
        <f t="shared" si="34"/>
        <v>ダイムロン・ピラクロニル・ブロモブチド・ベンスルフロンメチル粒剤日農イッポンＤ１キロ粒剤５１</v>
      </c>
      <c r="C1289" s="58" t="s">
        <v>1135</v>
      </c>
      <c r="D1289" s="58" t="s">
        <v>1136</v>
      </c>
      <c r="E1289" s="58" t="s">
        <v>6465</v>
      </c>
      <c r="F1289" s="58"/>
      <c r="G1289" s="58" t="s">
        <v>114</v>
      </c>
    </row>
    <row r="1290" spans="2:7" x14ac:dyDescent="0.2">
      <c r="B1290" s="58" t="str">
        <f t="shared" ref="B1290:B1329" si="35">C1290&amp;D1290</f>
        <v>ダイムロン・ピラクロニル・メタゾスルフロン水和剤銀河フロアブル</v>
      </c>
      <c r="C1290" s="58" t="s">
        <v>2296</v>
      </c>
      <c r="D1290" s="58" t="s">
        <v>2297</v>
      </c>
      <c r="E1290" s="58" t="s">
        <v>3171</v>
      </c>
      <c r="F1290" s="58"/>
      <c r="G1290" s="58" t="s">
        <v>41</v>
      </c>
    </row>
    <row r="1291" spans="2:7" x14ac:dyDescent="0.2">
      <c r="B1291" s="58" t="str">
        <f t="shared" si="35"/>
        <v>ダイムロン・ピラクロニル・メタゾスルフロン粒剤銀河１キロ粒剤</v>
      </c>
      <c r="C1291" s="58" t="s">
        <v>1137</v>
      </c>
      <c r="D1291" s="58" t="s">
        <v>1138</v>
      </c>
      <c r="E1291" s="58" t="s">
        <v>3171</v>
      </c>
      <c r="F1291" s="58"/>
      <c r="G1291" s="58" t="s">
        <v>126</v>
      </c>
    </row>
    <row r="1292" spans="2:7" x14ac:dyDescent="0.2">
      <c r="B1292" s="58" t="str">
        <f t="shared" si="35"/>
        <v>ダイムロン・ピラクロニル・メタゾスルフロン粒剤銀河ジャンボ</v>
      </c>
      <c r="C1292" s="58" t="s">
        <v>1137</v>
      </c>
      <c r="D1292" s="58" t="s">
        <v>1139</v>
      </c>
      <c r="E1292" s="58" t="s">
        <v>3171</v>
      </c>
      <c r="F1292" s="58"/>
      <c r="G1292" s="58" t="s">
        <v>143</v>
      </c>
    </row>
    <row r="1293" spans="2:7" x14ac:dyDescent="0.2">
      <c r="B1293" s="58" t="str">
        <f t="shared" si="35"/>
        <v>ダイムロン・フェントラザミド・ブロモブチド・ベンスルフロンメチル粒剤バイエル　イノ―バＤＸ１キロ粒剤５１</v>
      </c>
      <c r="C1293" s="58" t="s">
        <v>1140</v>
      </c>
      <c r="D1293" s="58" t="s">
        <v>4859</v>
      </c>
      <c r="E1293" s="58" t="s">
        <v>3171</v>
      </c>
      <c r="F1293" s="58"/>
      <c r="G1293" s="58" t="s">
        <v>110</v>
      </c>
    </row>
    <row r="1294" spans="2:7" x14ac:dyDescent="0.2">
      <c r="B1294" s="58" t="str">
        <f t="shared" si="35"/>
        <v>ダイムロン・フェントラザミド・ブロモブチド・ベンスルフロンメチル粒剤バイエルイノ―バＤＸアップ１キロ粒剤５１</v>
      </c>
      <c r="C1294" s="58" t="s">
        <v>1140</v>
      </c>
      <c r="D1294" s="58" t="s">
        <v>4860</v>
      </c>
      <c r="E1294" s="58" t="s">
        <v>3171</v>
      </c>
      <c r="F1294" s="58"/>
      <c r="G1294" s="58" t="s">
        <v>110</v>
      </c>
    </row>
    <row r="1295" spans="2:7" x14ac:dyDescent="0.2">
      <c r="B1295" s="58" t="str">
        <f t="shared" si="35"/>
        <v>ダイムロン・フェントラザミド・ベンスルフロンメチル水和剤イノ―バＬフロアブル</v>
      </c>
      <c r="C1295" s="58" t="s">
        <v>1141</v>
      </c>
      <c r="D1295" s="61" t="s">
        <v>4861</v>
      </c>
      <c r="E1295" s="58" t="s">
        <v>6465</v>
      </c>
      <c r="F1295" s="58"/>
      <c r="G1295" s="58" t="s">
        <v>1142</v>
      </c>
    </row>
    <row r="1296" spans="2:7" x14ac:dyDescent="0.2">
      <c r="B1296" s="58" t="str">
        <f t="shared" si="35"/>
        <v>ダイムロン・フェントラザミド・ベンスルフロンメチル水和剤バイエルイノ―バＬフロアブル</v>
      </c>
      <c r="C1296" s="58" t="s">
        <v>1141</v>
      </c>
      <c r="D1296" s="61" t="s">
        <v>4862</v>
      </c>
      <c r="E1296" s="58" t="s">
        <v>6465</v>
      </c>
      <c r="F1296" s="58"/>
      <c r="G1296" s="58" t="s">
        <v>1142</v>
      </c>
    </row>
    <row r="1297" spans="2:7" x14ac:dyDescent="0.2">
      <c r="B1297" s="58" t="str">
        <f t="shared" si="35"/>
        <v>ダイムロン・プレチラクロ―ル粒剤パデホ―プ１キロ粒剤</v>
      </c>
      <c r="C1297" s="58" t="s">
        <v>4863</v>
      </c>
      <c r="D1297" s="58" t="s">
        <v>4864</v>
      </c>
      <c r="E1297" s="58" t="s">
        <v>3171</v>
      </c>
      <c r="F1297" s="58"/>
      <c r="G1297" s="58" t="s">
        <v>39</v>
      </c>
    </row>
    <row r="1298" spans="2:7" x14ac:dyDescent="0.2">
      <c r="B1298" s="58" t="str">
        <f t="shared" si="35"/>
        <v>ダイムロン・プレチラクロ―ル粒剤ＳＤＳパデホ―プ１キロ粒剤</v>
      </c>
      <c r="C1298" s="58" t="s">
        <v>4863</v>
      </c>
      <c r="D1298" s="58" t="s">
        <v>4865</v>
      </c>
      <c r="E1298" s="68" t="s">
        <v>3171</v>
      </c>
      <c r="F1298" s="58"/>
      <c r="G1298" s="60" t="s">
        <v>2429</v>
      </c>
    </row>
    <row r="1299" spans="2:7" x14ac:dyDescent="0.2">
      <c r="B1299" s="58" t="str">
        <f t="shared" si="35"/>
        <v>ダイムロン・ペノキススラム粒剤フォロ―アップ１キロ粒剤</v>
      </c>
      <c r="C1299" s="58" t="s">
        <v>1143</v>
      </c>
      <c r="D1299" s="58" t="s">
        <v>4866</v>
      </c>
      <c r="E1299" s="58" t="s">
        <v>3171</v>
      </c>
      <c r="F1299" s="58"/>
      <c r="G1299" s="58" t="s">
        <v>126</v>
      </c>
    </row>
    <row r="1300" spans="2:7" x14ac:dyDescent="0.2">
      <c r="B1300" s="58" t="str">
        <f t="shared" si="35"/>
        <v>ダイムロン・ペノキススラム粒剤ワイドアタックＤ１キロ粒剤</v>
      </c>
      <c r="C1300" s="58" t="s">
        <v>1143</v>
      </c>
      <c r="D1300" s="58" t="s">
        <v>1144</v>
      </c>
      <c r="E1300" s="58" t="s">
        <v>3171</v>
      </c>
      <c r="F1300" s="58"/>
      <c r="G1300" s="58" t="s">
        <v>126</v>
      </c>
    </row>
    <row r="1301" spans="2:7" x14ac:dyDescent="0.2">
      <c r="B1301" s="58" t="str">
        <f t="shared" si="35"/>
        <v>ダイムロン・ペントキサゾン・メタゾスルフロン粒剤イネヒ―ロ―１キロ粒剤</v>
      </c>
      <c r="C1301" s="58" t="s">
        <v>1145</v>
      </c>
      <c r="D1301" s="58" t="s">
        <v>4867</v>
      </c>
      <c r="E1301" s="58" t="s">
        <v>3171</v>
      </c>
      <c r="F1301" s="58"/>
      <c r="G1301" s="58" t="s">
        <v>126</v>
      </c>
    </row>
    <row r="1302" spans="2:7" x14ac:dyDescent="0.2">
      <c r="B1302" s="58" t="str">
        <f t="shared" si="35"/>
        <v>ダイムロン・ペントキサゾン水和剤ＳＤＳダッシュワンフロアブル</v>
      </c>
      <c r="C1302" s="58" t="s">
        <v>1146</v>
      </c>
      <c r="D1302" s="58" t="s">
        <v>1147</v>
      </c>
      <c r="E1302" s="58" t="s">
        <v>3171</v>
      </c>
      <c r="F1302" s="58"/>
      <c r="G1302" s="58" t="s">
        <v>604</v>
      </c>
    </row>
    <row r="1303" spans="2:7" x14ac:dyDescent="0.2">
      <c r="B1303" s="58" t="str">
        <f t="shared" si="35"/>
        <v>ダイムロン・ペントキサゾン水和剤ＳＤＳテマカットフロアブル</v>
      </c>
      <c r="C1303" s="58" t="s">
        <v>1146</v>
      </c>
      <c r="D1303" s="58" t="s">
        <v>1148</v>
      </c>
      <c r="E1303" s="58" t="s">
        <v>3171</v>
      </c>
      <c r="F1303" s="58"/>
      <c r="G1303" s="58" t="s">
        <v>165</v>
      </c>
    </row>
    <row r="1304" spans="2:7" x14ac:dyDescent="0.2">
      <c r="B1304" s="58" t="str">
        <f t="shared" si="35"/>
        <v>ダイムロン・ペントキサゾン水和剤テマカットフロアブル</v>
      </c>
      <c r="C1304" s="58" t="s">
        <v>1146</v>
      </c>
      <c r="D1304" s="58" t="s">
        <v>1149</v>
      </c>
      <c r="E1304" s="58" t="s">
        <v>3171</v>
      </c>
      <c r="F1304" s="58"/>
      <c r="G1304" s="58" t="s">
        <v>165</v>
      </c>
    </row>
    <row r="1305" spans="2:7" x14ac:dyDescent="0.2">
      <c r="B1305" s="58" t="str">
        <f t="shared" si="35"/>
        <v>ダイムロン・ペントキサゾン水和剤ホクコ―ダッシュワンフロアブル</v>
      </c>
      <c r="C1305" s="58" t="s">
        <v>1146</v>
      </c>
      <c r="D1305" s="58" t="s">
        <v>4868</v>
      </c>
      <c r="E1305" s="58" t="s">
        <v>3171</v>
      </c>
      <c r="F1305" s="58"/>
      <c r="G1305" s="58" t="s">
        <v>604</v>
      </c>
    </row>
    <row r="1306" spans="2:7" x14ac:dyDescent="0.2">
      <c r="B1306" s="58" t="str">
        <f t="shared" si="35"/>
        <v>ダイムロン・メタゾスルフロン粒剤ツインスタ―１キロ粒剤</v>
      </c>
      <c r="C1306" s="58" t="s">
        <v>1150</v>
      </c>
      <c r="D1306" s="58" t="s">
        <v>4869</v>
      </c>
      <c r="E1306" s="58" t="s">
        <v>3171</v>
      </c>
      <c r="F1306" s="58"/>
      <c r="G1306" s="58" t="s">
        <v>126</v>
      </c>
    </row>
    <row r="1307" spans="2:7" x14ac:dyDescent="0.2">
      <c r="B1307" s="58" t="str">
        <f t="shared" si="35"/>
        <v>タイリクヒメハナカメムシ剤オリスタ―Ａ</v>
      </c>
      <c r="C1307" s="58" t="s">
        <v>1151</v>
      </c>
      <c r="D1307" s="58" t="s">
        <v>4870</v>
      </c>
      <c r="E1307" s="58" t="s">
        <v>3171</v>
      </c>
      <c r="F1307" s="58"/>
      <c r="G1307" s="58" t="s">
        <v>1152</v>
      </c>
    </row>
    <row r="1308" spans="2:7" x14ac:dyDescent="0.2">
      <c r="B1308" s="58" t="str">
        <f t="shared" si="35"/>
        <v>タイリクヒメハナカメムシ剤タイリク</v>
      </c>
      <c r="C1308" s="58" t="s">
        <v>1151</v>
      </c>
      <c r="D1308" s="58" t="s">
        <v>1153</v>
      </c>
      <c r="E1308" s="58" t="s">
        <v>3171</v>
      </c>
      <c r="F1308" s="58"/>
      <c r="G1308" s="58" t="s">
        <v>240</v>
      </c>
    </row>
    <row r="1309" spans="2:7" x14ac:dyDescent="0.2">
      <c r="B1309" s="58" t="str">
        <f t="shared" si="35"/>
        <v>タイリクヒメハナカメムシ剤トスパック</v>
      </c>
      <c r="C1309" s="58" t="s">
        <v>1151</v>
      </c>
      <c r="D1309" s="58" t="s">
        <v>1154</v>
      </c>
      <c r="E1309" s="58" t="s">
        <v>3171</v>
      </c>
      <c r="F1309" s="58"/>
      <c r="G1309" s="58" t="s">
        <v>1152</v>
      </c>
    </row>
    <row r="1310" spans="2:7" x14ac:dyDescent="0.2">
      <c r="B1310" s="58" t="str">
        <f t="shared" si="35"/>
        <v>タイリクヒメハナカメムシ剤リクトップ</v>
      </c>
      <c r="C1310" s="58" t="s">
        <v>1151</v>
      </c>
      <c r="D1310" s="58" t="s">
        <v>1155</v>
      </c>
      <c r="E1310" s="58" t="s">
        <v>3171</v>
      </c>
      <c r="F1310" s="58"/>
      <c r="G1310" s="58" t="s">
        <v>1156</v>
      </c>
    </row>
    <row r="1311" spans="2:7" x14ac:dyDescent="0.2">
      <c r="B1311" s="58" t="str">
        <f t="shared" si="35"/>
        <v>ダゾメット粉粒剤クミアイガスタ―ド微粒剤</v>
      </c>
      <c r="C1311" s="58" t="s">
        <v>1157</v>
      </c>
      <c r="D1311" s="58" t="s">
        <v>4871</v>
      </c>
      <c r="E1311" s="58" t="s">
        <v>6635</v>
      </c>
      <c r="F1311" s="58" t="s">
        <v>123</v>
      </c>
      <c r="G1311" s="58" t="s">
        <v>564</v>
      </c>
    </row>
    <row r="1312" spans="2:7" x14ac:dyDescent="0.2">
      <c r="B1312" s="58" t="str">
        <f t="shared" si="35"/>
        <v>ダゾメット粉粒剤バスアミド微粒剤</v>
      </c>
      <c r="C1312" s="58" t="s">
        <v>1157</v>
      </c>
      <c r="D1312" s="58" t="s">
        <v>1158</v>
      </c>
      <c r="E1312" s="58" t="s">
        <v>6635</v>
      </c>
      <c r="F1312" s="58" t="s">
        <v>123</v>
      </c>
      <c r="G1312" s="58" t="s">
        <v>564</v>
      </c>
    </row>
    <row r="1313" spans="2:7" x14ac:dyDescent="0.2">
      <c r="B1313" s="58" t="str">
        <f t="shared" si="35"/>
        <v>ダミノジッド液剤ビ―ナインスプレ―</v>
      </c>
      <c r="C1313" s="58" t="s">
        <v>1159</v>
      </c>
      <c r="D1313" s="58" t="s">
        <v>4872</v>
      </c>
      <c r="E1313" s="58" t="s">
        <v>3171</v>
      </c>
      <c r="F1313" s="58"/>
      <c r="G1313" s="58" t="s">
        <v>717</v>
      </c>
    </row>
    <row r="1314" spans="2:7" x14ac:dyDescent="0.2">
      <c r="B1314" s="58" t="str">
        <f t="shared" si="35"/>
        <v>ダミノジッド水溶剤キクエモン</v>
      </c>
      <c r="C1314" s="58" t="s">
        <v>1160</v>
      </c>
      <c r="D1314" s="58" t="s">
        <v>1161</v>
      </c>
      <c r="E1314" s="58" t="s">
        <v>6465</v>
      </c>
      <c r="F1314" s="58"/>
      <c r="G1314" s="58" t="s">
        <v>157</v>
      </c>
    </row>
    <row r="1315" spans="2:7" x14ac:dyDescent="0.2">
      <c r="B1315" s="58" t="str">
        <f t="shared" si="35"/>
        <v>ダミノジッド水溶剤ビ―ナイン顆粒水溶剤</v>
      </c>
      <c r="C1315" s="58" t="s">
        <v>1160</v>
      </c>
      <c r="D1315" s="58" t="s">
        <v>4873</v>
      </c>
      <c r="E1315" s="58" t="s">
        <v>6465</v>
      </c>
      <c r="F1315" s="58"/>
      <c r="G1315" s="58" t="s">
        <v>49</v>
      </c>
    </row>
    <row r="1316" spans="2:7" x14ac:dyDescent="0.2">
      <c r="B1316" s="58" t="str">
        <f t="shared" si="35"/>
        <v>ダミノジッド水溶剤家庭園芸用ビ―ナイン水溶剤</v>
      </c>
      <c r="C1316" s="58" t="s">
        <v>1160</v>
      </c>
      <c r="D1316" s="58" t="s">
        <v>4874</v>
      </c>
      <c r="E1316" s="58" t="s">
        <v>6465</v>
      </c>
      <c r="F1316" s="58"/>
      <c r="G1316" s="58" t="s">
        <v>49</v>
      </c>
    </row>
    <row r="1317" spans="2:7" x14ac:dyDescent="0.2">
      <c r="B1317" s="58" t="str">
        <f t="shared" si="35"/>
        <v>タラロマイセス　フラバス水和剤タフパ―ル</v>
      </c>
      <c r="C1317" s="58" t="s">
        <v>1162</v>
      </c>
      <c r="D1317" s="58" t="s">
        <v>4875</v>
      </c>
      <c r="E1317" s="58" t="s">
        <v>6465</v>
      </c>
      <c r="F1317" s="58"/>
      <c r="G1317" s="58" t="s">
        <v>1163</v>
      </c>
    </row>
    <row r="1318" spans="2:7" x14ac:dyDescent="0.2">
      <c r="B1318" s="58" t="str">
        <f t="shared" si="35"/>
        <v>タラロマイセス　フラバス水和剤タフブロック</v>
      </c>
      <c r="C1318" s="58" t="s">
        <v>1162</v>
      </c>
      <c r="D1318" s="58" t="s">
        <v>1164</v>
      </c>
      <c r="E1318" s="58" t="s">
        <v>6465</v>
      </c>
      <c r="F1318" s="58"/>
      <c r="G1318" s="58" t="s">
        <v>1165</v>
      </c>
    </row>
    <row r="1319" spans="2:7" x14ac:dyDescent="0.2">
      <c r="B1319" s="58" t="str">
        <f t="shared" si="35"/>
        <v>タラロマイセス　フラバス水和剤タフブロックＳＰ</v>
      </c>
      <c r="C1319" s="58" t="s">
        <v>1162</v>
      </c>
      <c r="D1319" s="58" t="s">
        <v>1166</v>
      </c>
      <c r="E1319" s="58" t="s">
        <v>6465</v>
      </c>
      <c r="F1319" s="58"/>
      <c r="G1319" s="58" t="s">
        <v>1167</v>
      </c>
    </row>
    <row r="1320" spans="2:7" x14ac:dyDescent="0.2">
      <c r="B1320" s="58" t="str">
        <f t="shared" si="35"/>
        <v>チアクロプリド・イソチアニル粒剤ル―チンバリア―ド箱粒剤</v>
      </c>
      <c r="C1320" s="58" t="s">
        <v>1168</v>
      </c>
      <c r="D1320" s="58" t="s">
        <v>4876</v>
      </c>
      <c r="E1320" s="58" t="s">
        <v>3171</v>
      </c>
      <c r="F1320" s="58"/>
      <c r="G1320" s="58" t="s">
        <v>40</v>
      </c>
    </row>
    <row r="1321" spans="2:7" x14ac:dyDescent="0.2">
      <c r="B1321" s="58" t="str">
        <f t="shared" si="35"/>
        <v>チアクロプリド・チアジニル粒剤ブイゲットバリア―ド粒剤</v>
      </c>
      <c r="C1321" s="58" t="s">
        <v>1169</v>
      </c>
      <c r="D1321" s="58" t="s">
        <v>4877</v>
      </c>
      <c r="E1321" s="58" t="s">
        <v>6465</v>
      </c>
      <c r="F1321" s="58"/>
      <c r="G1321" s="58" t="s">
        <v>92</v>
      </c>
    </row>
    <row r="1322" spans="2:7" x14ac:dyDescent="0.2">
      <c r="B1322" s="58" t="str">
        <f t="shared" si="35"/>
        <v>チアクロプリド水和剤エコファイタ―フロアブル</v>
      </c>
      <c r="C1322" s="58" t="s">
        <v>1170</v>
      </c>
      <c r="D1322" s="58" t="s">
        <v>4878</v>
      </c>
      <c r="E1322" s="58" t="s">
        <v>6465</v>
      </c>
      <c r="F1322" s="58" t="s">
        <v>123</v>
      </c>
      <c r="G1322" s="58" t="s">
        <v>55</v>
      </c>
    </row>
    <row r="1323" spans="2:7" x14ac:dyDescent="0.2">
      <c r="B1323" s="58" t="str">
        <f t="shared" si="35"/>
        <v>チアクロプリド水和剤エコファイタ―フロアブル３</v>
      </c>
      <c r="C1323" s="58" t="s">
        <v>1170</v>
      </c>
      <c r="D1323" s="58" t="s">
        <v>4879</v>
      </c>
      <c r="E1323" s="58" t="s">
        <v>6465</v>
      </c>
      <c r="F1323" s="58"/>
      <c r="G1323" s="58" t="s">
        <v>57</v>
      </c>
    </row>
    <row r="1324" spans="2:7" x14ac:dyDescent="0.2">
      <c r="B1324" s="58" t="str">
        <f t="shared" si="35"/>
        <v>チアクロプリド水和剤エコワン３フロアブル</v>
      </c>
      <c r="C1324" s="58" t="s">
        <v>1170</v>
      </c>
      <c r="D1324" s="58" t="s">
        <v>1171</v>
      </c>
      <c r="E1324" s="58" t="s">
        <v>6465</v>
      </c>
      <c r="F1324" s="58"/>
      <c r="G1324" s="58" t="s">
        <v>57</v>
      </c>
    </row>
    <row r="1325" spans="2:7" x14ac:dyDescent="0.2">
      <c r="B1325" s="58" t="str">
        <f t="shared" si="35"/>
        <v>チアクロプリド水和剤エコワンフロアブル</v>
      </c>
      <c r="C1325" s="58" t="s">
        <v>1170</v>
      </c>
      <c r="D1325" s="58" t="s">
        <v>1172</v>
      </c>
      <c r="E1325" s="58" t="s">
        <v>6465</v>
      </c>
      <c r="F1325" s="58" t="s">
        <v>123</v>
      </c>
      <c r="G1325" s="58" t="s">
        <v>55</v>
      </c>
    </row>
    <row r="1326" spans="2:7" x14ac:dyDescent="0.2">
      <c r="B1326" s="58" t="str">
        <f t="shared" si="35"/>
        <v>チアクロプリド水和剤バリア―ド顆粒水和剤</v>
      </c>
      <c r="C1326" s="58" t="s">
        <v>1170</v>
      </c>
      <c r="D1326" s="58" t="s">
        <v>4880</v>
      </c>
      <c r="E1326" s="58" t="s">
        <v>6465</v>
      </c>
      <c r="F1326" s="58" t="s">
        <v>123</v>
      </c>
      <c r="G1326" s="58" t="s">
        <v>43</v>
      </c>
    </row>
    <row r="1327" spans="2:7" x14ac:dyDescent="0.2">
      <c r="B1327" s="58" t="str">
        <f t="shared" si="35"/>
        <v>チアクロプリド粒剤バリア―ド箱粒剤</v>
      </c>
      <c r="C1327" s="58" t="s">
        <v>1173</v>
      </c>
      <c r="D1327" s="58" t="s">
        <v>4881</v>
      </c>
      <c r="E1327" s="58" t="s">
        <v>6465</v>
      </c>
      <c r="F1327" s="58"/>
      <c r="G1327" s="58" t="s">
        <v>44</v>
      </c>
    </row>
    <row r="1328" spans="2:7" x14ac:dyDescent="0.2">
      <c r="B1328" s="58" t="str">
        <f t="shared" si="35"/>
        <v>チアジニル水和剤ブイゲットフロアブル</v>
      </c>
      <c r="C1328" s="58" t="s">
        <v>1174</v>
      </c>
      <c r="D1328" s="58" t="s">
        <v>1175</v>
      </c>
      <c r="E1328" s="58" t="s">
        <v>3171</v>
      </c>
      <c r="F1328" s="58"/>
      <c r="G1328" s="58" t="s">
        <v>43</v>
      </c>
    </row>
    <row r="1329" spans="2:7" x14ac:dyDescent="0.2">
      <c r="B1329" s="58" t="str">
        <f t="shared" si="35"/>
        <v>チアジニル粒剤アプライ箱粒剤</v>
      </c>
      <c r="C1329" s="58" t="s">
        <v>1176</v>
      </c>
      <c r="D1329" s="58" t="s">
        <v>1177</v>
      </c>
      <c r="E1329" s="58" t="s">
        <v>3171</v>
      </c>
      <c r="F1329" s="58"/>
      <c r="G1329" s="58" t="s">
        <v>241</v>
      </c>
    </row>
    <row r="1330" spans="2:7" x14ac:dyDescent="0.2">
      <c r="B1330" s="58" t="str">
        <f t="shared" ref="B1330:B1376" si="36">C1330&amp;D1330</f>
        <v>チアジニル粒剤ブイゲット箱粒剤</v>
      </c>
      <c r="C1330" s="58" t="s">
        <v>1176</v>
      </c>
      <c r="D1330" s="58" t="s">
        <v>1178</v>
      </c>
      <c r="E1330" s="58" t="s">
        <v>3171</v>
      </c>
      <c r="F1330" s="58"/>
      <c r="G1330" s="58" t="s">
        <v>241</v>
      </c>
    </row>
    <row r="1331" spans="2:7" x14ac:dyDescent="0.2">
      <c r="B1331" s="58" t="str">
        <f t="shared" si="36"/>
        <v>チアジニル粒剤ブイゲット粒剤</v>
      </c>
      <c r="C1331" s="58" t="s">
        <v>1176</v>
      </c>
      <c r="D1331" s="58" t="s">
        <v>1179</v>
      </c>
      <c r="E1331" s="58" t="s">
        <v>3171</v>
      </c>
      <c r="F1331" s="58"/>
      <c r="G1331" s="58" t="s">
        <v>176</v>
      </c>
    </row>
    <row r="1332" spans="2:7" x14ac:dyDescent="0.2">
      <c r="B1332" s="58" t="str">
        <f t="shared" si="36"/>
        <v>チアメトキサム・アゾキシストロビン水和剤アミスタ―アクタラＳＣ</v>
      </c>
      <c r="C1332" s="58" t="s">
        <v>1180</v>
      </c>
      <c r="D1332" s="58" t="s">
        <v>4882</v>
      </c>
      <c r="E1332" s="58" t="s">
        <v>3171</v>
      </c>
      <c r="F1332" s="58"/>
      <c r="G1332" s="58" t="s">
        <v>214</v>
      </c>
    </row>
    <row r="1333" spans="2:7" x14ac:dyDescent="0.2">
      <c r="B1333" s="58" t="str">
        <f t="shared" si="36"/>
        <v>チアメトキサム・アゾキシストロビン水和剤協友アミスタ―アクタラＳＣ</v>
      </c>
      <c r="C1333" s="58" t="s">
        <v>1180</v>
      </c>
      <c r="D1333" s="58" t="s">
        <v>4883</v>
      </c>
      <c r="E1333" s="58" t="s">
        <v>3171</v>
      </c>
      <c r="F1333" s="58"/>
      <c r="G1333" s="58" t="s">
        <v>214</v>
      </c>
    </row>
    <row r="1334" spans="2:7" x14ac:dyDescent="0.2">
      <c r="B1334" s="58" t="str">
        <f t="shared" si="36"/>
        <v>チアメトキサム・ピロキロン粒剤デジタルコラトップアクタラ箱粒剤</v>
      </c>
      <c r="C1334" s="58" t="s">
        <v>1181</v>
      </c>
      <c r="D1334" s="58" t="s">
        <v>1182</v>
      </c>
      <c r="E1334" s="58" t="s">
        <v>3171</v>
      </c>
      <c r="F1334" s="58"/>
      <c r="G1334" s="58" t="s">
        <v>241</v>
      </c>
    </row>
    <row r="1335" spans="2:7" x14ac:dyDescent="0.2">
      <c r="B1335" s="58" t="str">
        <f t="shared" si="36"/>
        <v>チアメトキサム・ピロキロン粒剤デジタルメガフレア箱粒剤</v>
      </c>
      <c r="C1335" s="58" t="s">
        <v>1181</v>
      </c>
      <c r="D1335" s="58" t="s">
        <v>1183</v>
      </c>
      <c r="E1335" s="58" t="s">
        <v>3171</v>
      </c>
      <c r="F1335" s="58"/>
      <c r="G1335" s="58" t="s">
        <v>214</v>
      </c>
    </row>
    <row r="1336" spans="2:7" x14ac:dyDescent="0.2">
      <c r="B1336" s="58" t="str">
        <f t="shared" si="36"/>
        <v>チアメトキサム・フルジオキソニル・メタラキシルＭ水和剤クル―ザ―ＭＡＸＸ</v>
      </c>
      <c r="C1336" s="58" t="s">
        <v>1184</v>
      </c>
      <c r="D1336" s="58" t="s">
        <v>4884</v>
      </c>
      <c r="E1336" s="58" t="s">
        <v>3171</v>
      </c>
      <c r="F1336" s="58"/>
      <c r="G1336" s="58" t="s">
        <v>1185</v>
      </c>
    </row>
    <row r="1337" spans="2:7" x14ac:dyDescent="0.2">
      <c r="B1337" s="58" t="str">
        <f t="shared" si="36"/>
        <v>チアメトキサム・ルフェヌロン水和剤リ―ズン顆粒水和剤</v>
      </c>
      <c r="C1337" s="58" t="s">
        <v>1186</v>
      </c>
      <c r="D1337" s="58" t="s">
        <v>4885</v>
      </c>
      <c r="E1337" s="58" t="s">
        <v>3171</v>
      </c>
      <c r="F1337" s="58"/>
      <c r="G1337" s="58" t="s">
        <v>126</v>
      </c>
    </row>
    <row r="1338" spans="2:7" x14ac:dyDescent="0.2">
      <c r="B1338" s="58" t="str">
        <f t="shared" si="36"/>
        <v>チアメトキサム液剤アクタラＡＬ</v>
      </c>
      <c r="C1338" s="58" t="s">
        <v>1187</v>
      </c>
      <c r="D1338" s="58" t="s">
        <v>1188</v>
      </c>
      <c r="E1338" s="58" t="s">
        <v>3171</v>
      </c>
      <c r="F1338" s="58"/>
      <c r="G1338" s="58" t="s">
        <v>189</v>
      </c>
    </row>
    <row r="1339" spans="2:7" x14ac:dyDescent="0.2">
      <c r="B1339" s="58" t="str">
        <f t="shared" si="36"/>
        <v>チアメトキサム液剤アトラック液剤</v>
      </c>
      <c r="C1339" s="58" t="s">
        <v>1187</v>
      </c>
      <c r="D1339" s="58" t="s">
        <v>1189</v>
      </c>
      <c r="E1339" s="58" t="s">
        <v>6465</v>
      </c>
      <c r="F1339" s="58"/>
      <c r="G1339" s="58" t="s">
        <v>114</v>
      </c>
    </row>
    <row r="1340" spans="2:7" x14ac:dyDescent="0.2">
      <c r="B1340" s="58" t="str">
        <f t="shared" si="36"/>
        <v>チアメトキサム液剤カダンスプレ―ＥＸ</v>
      </c>
      <c r="C1340" s="58" t="s">
        <v>1187</v>
      </c>
      <c r="D1340" s="58" t="s">
        <v>4886</v>
      </c>
      <c r="E1340" s="58" t="s">
        <v>3171</v>
      </c>
      <c r="F1340" s="58"/>
      <c r="G1340" s="58" t="s">
        <v>189</v>
      </c>
    </row>
    <row r="1341" spans="2:7" x14ac:dyDescent="0.2">
      <c r="B1341" s="58" t="str">
        <f t="shared" si="36"/>
        <v>チアメトキサム液剤井筒屋アトラック液剤</v>
      </c>
      <c r="C1341" s="58" t="s">
        <v>1187</v>
      </c>
      <c r="D1341" s="58" t="s">
        <v>1190</v>
      </c>
      <c r="E1341" s="58" t="s">
        <v>6465</v>
      </c>
      <c r="F1341" s="58"/>
      <c r="G1341" s="58" t="s">
        <v>114</v>
      </c>
    </row>
    <row r="1342" spans="2:7" x14ac:dyDescent="0.2">
      <c r="B1342" s="58" t="str">
        <f t="shared" si="36"/>
        <v>チアメトキサム水溶剤アクタラ顆粒水溶剤</v>
      </c>
      <c r="C1342" s="58" t="s">
        <v>1191</v>
      </c>
      <c r="D1342" s="58" t="s">
        <v>1192</v>
      </c>
      <c r="E1342" s="58" t="s">
        <v>3171</v>
      </c>
      <c r="F1342" s="58"/>
      <c r="G1342" s="58" t="s">
        <v>126</v>
      </c>
    </row>
    <row r="1343" spans="2:7" x14ac:dyDescent="0.2">
      <c r="B1343" s="58" t="str">
        <f t="shared" si="36"/>
        <v>チアメトキサム水和剤アクタラフロアブル</v>
      </c>
      <c r="C1343" s="58" t="s">
        <v>1193</v>
      </c>
      <c r="D1343" s="58" t="s">
        <v>1194</v>
      </c>
      <c r="E1343" s="58" t="s">
        <v>6465</v>
      </c>
      <c r="F1343" s="58"/>
      <c r="G1343" s="58" t="s">
        <v>1195</v>
      </c>
    </row>
    <row r="1344" spans="2:7" x14ac:dyDescent="0.2">
      <c r="B1344" s="58" t="str">
        <f t="shared" si="36"/>
        <v>チアメトキサム水和剤クル―ザ―４８</v>
      </c>
      <c r="C1344" s="58" t="s">
        <v>1193</v>
      </c>
      <c r="D1344" s="58" t="s">
        <v>4887</v>
      </c>
      <c r="E1344" s="58" t="s">
        <v>6465</v>
      </c>
      <c r="F1344" s="58"/>
      <c r="G1344" s="58" t="s">
        <v>746</v>
      </c>
    </row>
    <row r="1345" spans="2:7" x14ac:dyDescent="0.2">
      <c r="B1345" s="58" t="str">
        <f t="shared" si="36"/>
        <v>チアメトキサム水和剤ビ―トルコップ顆粒水和剤</v>
      </c>
      <c r="C1345" s="58" t="s">
        <v>1193</v>
      </c>
      <c r="D1345" s="58" t="s">
        <v>4888</v>
      </c>
      <c r="E1345" s="58" t="s">
        <v>6465</v>
      </c>
      <c r="F1345" s="58"/>
      <c r="G1345" s="58" t="s">
        <v>53</v>
      </c>
    </row>
    <row r="1346" spans="2:7" x14ac:dyDescent="0.2">
      <c r="B1346" s="58" t="str">
        <f t="shared" si="36"/>
        <v>チアメトキサム水和剤クル―ザ―ＦＳ３０</v>
      </c>
      <c r="C1346" s="58" t="s">
        <v>1193</v>
      </c>
      <c r="D1346" s="58" t="s">
        <v>4889</v>
      </c>
      <c r="E1346" s="58" t="s">
        <v>6465</v>
      </c>
      <c r="F1346" s="58"/>
      <c r="G1346" s="58" t="s">
        <v>43</v>
      </c>
    </row>
    <row r="1347" spans="2:7" x14ac:dyDescent="0.2">
      <c r="B1347" s="58" t="str">
        <f t="shared" si="36"/>
        <v>チアメトキサム水和剤ビ―トルコップ顆粒水和剤</v>
      </c>
      <c r="C1347" s="58" t="s">
        <v>1193</v>
      </c>
      <c r="D1347" s="58" t="s">
        <v>4888</v>
      </c>
      <c r="E1347" s="58" t="s">
        <v>6465</v>
      </c>
      <c r="F1347" s="58"/>
      <c r="G1347" s="58" t="s">
        <v>143</v>
      </c>
    </row>
    <row r="1348" spans="2:7" x14ac:dyDescent="0.2">
      <c r="B1348" s="58" t="str">
        <f t="shared" si="36"/>
        <v>チアメトキサム複合肥料キ―プレイヤ―</v>
      </c>
      <c r="C1348" s="58" t="s">
        <v>1196</v>
      </c>
      <c r="D1348" s="58" t="s">
        <v>4890</v>
      </c>
      <c r="E1348" s="58" t="s">
        <v>3171</v>
      </c>
      <c r="F1348" s="58"/>
      <c r="G1348" s="58" t="s">
        <v>132</v>
      </c>
    </row>
    <row r="1349" spans="2:7" x14ac:dyDescent="0.2">
      <c r="B1349" s="58" t="str">
        <f t="shared" si="36"/>
        <v>チアメトキサム複合肥料花色彩</v>
      </c>
      <c r="C1349" s="58" t="s">
        <v>1196</v>
      </c>
      <c r="D1349" s="58" t="s">
        <v>1197</v>
      </c>
      <c r="E1349" s="58" t="s">
        <v>3171</v>
      </c>
      <c r="F1349" s="58"/>
      <c r="G1349" s="58" t="s">
        <v>132</v>
      </c>
    </row>
    <row r="1350" spans="2:7" x14ac:dyDescent="0.2">
      <c r="B1350" s="58" t="str">
        <f t="shared" si="36"/>
        <v>チアメトキサム粒剤アクタラ箱粒剤</v>
      </c>
      <c r="C1350" s="58" t="s">
        <v>1198</v>
      </c>
      <c r="D1350" s="58" t="s">
        <v>1199</v>
      </c>
      <c r="E1350" s="58" t="s">
        <v>3171</v>
      </c>
      <c r="F1350" s="58"/>
      <c r="G1350" s="58" t="s">
        <v>40</v>
      </c>
    </row>
    <row r="1351" spans="2:7" x14ac:dyDescent="0.2">
      <c r="B1351" s="58" t="str">
        <f t="shared" si="36"/>
        <v>チアメトキサム粒剤アクタラ粒剤５</v>
      </c>
      <c r="C1351" s="58" t="s">
        <v>1198</v>
      </c>
      <c r="D1351" s="58" t="s">
        <v>1200</v>
      </c>
      <c r="E1351" s="58" t="s">
        <v>3171</v>
      </c>
      <c r="F1351" s="58"/>
      <c r="G1351" s="58" t="s">
        <v>108</v>
      </c>
    </row>
    <row r="1352" spans="2:7" x14ac:dyDescent="0.2">
      <c r="B1352" s="58" t="str">
        <f t="shared" si="36"/>
        <v>チウラム・ＴＰＮ水和剤ＳＧダコグリ―ン顆粒水和剤</v>
      </c>
      <c r="C1352" s="58" t="s">
        <v>1201</v>
      </c>
      <c r="D1352" s="58" t="s">
        <v>4891</v>
      </c>
      <c r="E1352" s="58" t="s">
        <v>3171</v>
      </c>
      <c r="F1352" s="58"/>
      <c r="G1352" s="58" t="s">
        <v>56</v>
      </c>
    </row>
    <row r="1353" spans="2:7" x14ac:dyDescent="0.2">
      <c r="B1353" s="58" t="str">
        <f t="shared" si="36"/>
        <v>チウラム・ＴＰＮ水和剤クミアイダコグリ―ン</v>
      </c>
      <c r="C1353" s="58" t="s">
        <v>1201</v>
      </c>
      <c r="D1353" s="58" t="s">
        <v>4892</v>
      </c>
      <c r="E1353" s="58" t="s">
        <v>3171</v>
      </c>
      <c r="F1353" s="58"/>
      <c r="G1353" s="58" t="s">
        <v>56</v>
      </c>
    </row>
    <row r="1354" spans="2:7" x14ac:dyDescent="0.2">
      <c r="B1354" s="58" t="str">
        <f t="shared" si="36"/>
        <v>チウラム・ＴＰＮ水和剤ダコグリ―ン顆粒水和剤</v>
      </c>
      <c r="C1354" s="58" t="s">
        <v>1201</v>
      </c>
      <c r="D1354" s="58" t="s">
        <v>4893</v>
      </c>
      <c r="E1354" s="58" t="s">
        <v>3171</v>
      </c>
      <c r="F1354" s="58"/>
      <c r="G1354" s="58" t="s">
        <v>56</v>
      </c>
    </row>
    <row r="1355" spans="2:7" x14ac:dyDescent="0.2">
      <c r="B1355" s="58" t="str">
        <f t="shared" si="36"/>
        <v>チウラム・ＴＰＮ水和剤理研ダコグリ―ン顆粒水和剤</v>
      </c>
      <c r="C1355" s="58" t="s">
        <v>1201</v>
      </c>
      <c r="D1355" s="58" t="s">
        <v>4894</v>
      </c>
      <c r="E1355" s="58" t="s">
        <v>3171</v>
      </c>
      <c r="F1355" s="58"/>
      <c r="G1355" s="58" t="s">
        <v>56</v>
      </c>
    </row>
    <row r="1356" spans="2:7" x14ac:dyDescent="0.2">
      <c r="B1356" s="58" t="str">
        <f t="shared" si="36"/>
        <v>チウラム・チオファネ―トメチル水和剤ホ―マイコ―ト</v>
      </c>
      <c r="C1356" s="58" t="s">
        <v>4895</v>
      </c>
      <c r="D1356" s="58" t="s">
        <v>4896</v>
      </c>
      <c r="E1356" s="58" t="s">
        <v>6465</v>
      </c>
      <c r="F1356" s="58"/>
      <c r="G1356" s="58" t="s">
        <v>126</v>
      </c>
    </row>
    <row r="1357" spans="2:7" x14ac:dyDescent="0.2">
      <c r="B1357" s="58" t="str">
        <f t="shared" si="36"/>
        <v>チウラム・チオファネ―トメチル水和剤ホ―マイ水和剤</v>
      </c>
      <c r="C1357" s="58" t="s">
        <v>4895</v>
      </c>
      <c r="D1357" s="58" t="s">
        <v>4897</v>
      </c>
      <c r="E1357" s="58" t="s">
        <v>6465</v>
      </c>
      <c r="F1357" s="58"/>
      <c r="G1357" s="58" t="s">
        <v>43</v>
      </c>
    </row>
    <row r="1358" spans="2:7" x14ac:dyDescent="0.2">
      <c r="B1358" s="58" t="str">
        <f t="shared" si="36"/>
        <v>チウラム・ベノミル水和剤ベンレ―トＴ水和剤２０</v>
      </c>
      <c r="C1358" s="58" t="s">
        <v>1202</v>
      </c>
      <c r="D1358" s="58" t="s">
        <v>4898</v>
      </c>
      <c r="E1358" s="58" t="s">
        <v>6465</v>
      </c>
      <c r="F1358" s="58"/>
      <c r="G1358" s="58" t="s">
        <v>41</v>
      </c>
    </row>
    <row r="1359" spans="2:7" x14ac:dyDescent="0.2">
      <c r="B1359" s="58" t="str">
        <f t="shared" si="36"/>
        <v>チウラム・ベノミル粉剤ベンレ―トＴコ―ト</v>
      </c>
      <c r="C1359" s="58" t="s">
        <v>1203</v>
      </c>
      <c r="D1359" s="58" t="s">
        <v>4899</v>
      </c>
      <c r="E1359" s="58" t="s">
        <v>6465</v>
      </c>
      <c r="F1359" s="58"/>
      <c r="G1359" s="58" t="s">
        <v>41</v>
      </c>
    </row>
    <row r="1360" spans="2:7" x14ac:dyDescent="0.2">
      <c r="B1360" s="58" t="str">
        <f t="shared" si="36"/>
        <v>チウラム・ペフラゾエ―ト水和剤ＵＢＥヘルシ―ドＴフロアブル</v>
      </c>
      <c r="C1360" s="58" t="s">
        <v>4900</v>
      </c>
      <c r="D1360" s="58" t="s">
        <v>4901</v>
      </c>
      <c r="E1360" s="58" t="s">
        <v>6465</v>
      </c>
      <c r="F1360" s="58"/>
      <c r="G1360" s="58" t="s">
        <v>137</v>
      </c>
    </row>
    <row r="1361" spans="2:7" x14ac:dyDescent="0.2">
      <c r="B1361" s="58" t="str">
        <f t="shared" si="36"/>
        <v>チウラム・ペフラゾエ―ト水和剤ホクコ―ヘルシ―ドＴフロアブル</v>
      </c>
      <c r="C1361" s="58" t="s">
        <v>4900</v>
      </c>
      <c r="D1361" s="58" t="s">
        <v>4902</v>
      </c>
      <c r="E1361" s="58" t="s">
        <v>6465</v>
      </c>
      <c r="F1361" s="58"/>
      <c r="G1361" s="58" t="s">
        <v>137</v>
      </c>
    </row>
    <row r="1362" spans="2:7" x14ac:dyDescent="0.2">
      <c r="B1362" s="58" t="str">
        <f t="shared" si="36"/>
        <v>チウラム・ペンシクロン水和剤ティ―ビック水和剤</v>
      </c>
      <c r="C1362" s="58" t="s">
        <v>1204</v>
      </c>
      <c r="D1362" s="58" t="s">
        <v>4903</v>
      </c>
      <c r="E1362" s="58" t="s">
        <v>6465</v>
      </c>
      <c r="F1362" s="58"/>
      <c r="G1362" s="58" t="s">
        <v>55</v>
      </c>
    </row>
    <row r="1363" spans="2:7" x14ac:dyDescent="0.2">
      <c r="B1363" s="58" t="str">
        <f t="shared" si="36"/>
        <v>チウラム水和剤アンレス</v>
      </c>
      <c r="C1363" s="58" t="s">
        <v>1205</v>
      </c>
      <c r="D1363" s="58" t="s">
        <v>1206</v>
      </c>
      <c r="E1363" s="58" t="s">
        <v>6465</v>
      </c>
      <c r="F1363" s="58"/>
      <c r="G1363" s="58" t="s">
        <v>49</v>
      </c>
    </row>
    <row r="1364" spans="2:7" x14ac:dyDescent="0.2">
      <c r="B1364" s="58" t="str">
        <f t="shared" si="36"/>
        <v>チウラム水和剤キヒゲン</v>
      </c>
      <c r="C1364" s="58" t="s">
        <v>1205</v>
      </c>
      <c r="D1364" s="58" t="s">
        <v>1207</v>
      </c>
      <c r="E1364" s="58" t="s">
        <v>6465</v>
      </c>
      <c r="F1364" s="58"/>
      <c r="G1364" s="58" t="s">
        <v>49</v>
      </c>
    </row>
    <row r="1365" spans="2:7" x14ac:dyDescent="0.2">
      <c r="B1365" s="58" t="str">
        <f t="shared" si="36"/>
        <v>チウラム水和剤キヒゲンＲ－２フロアブル</v>
      </c>
      <c r="C1365" s="58" t="s">
        <v>1205</v>
      </c>
      <c r="D1365" s="58" t="s">
        <v>1208</v>
      </c>
      <c r="E1365" s="58" t="s">
        <v>6465</v>
      </c>
      <c r="F1365" s="58"/>
      <c r="G1365" s="58" t="s">
        <v>55</v>
      </c>
    </row>
    <row r="1366" spans="2:7" x14ac:dyDescent="0.2">
      <c r="B1366" s="58" t="str">
        <f t="shared" si="36"/>
        <v>チウラム水和剤キヒゲンディ―フロアブル</v>
      </c>
      <c r="C1366" s="58" t="s">
        <v>1205</v>
      </c>
      <c r="D1366" s="58" t="s">
        <v>4904</v>
      </c>
      <c r="E1366" s="58" t="s">
        <v>6465</v>
      </c>
      <c r="F1366" s="58"/>
      <c r="G1366" s="58" t="s">
        <v>1209</v>
      </c>
    </row>
    <row r="1367" spans="2:7" x14ac:dyDescent="0.2">
      <c r="B1367" s="58" t="str">
        <f t="shared" si="36"/>
        <v>チウラム水和剤チオノックフロアブル</v>
      </c>
      <c r="C1367" s="58" t="s">
        <v>1205</v>
      </c>
      <c r="D1367" s="58" t="s">
        <v>1210</v>
      </c>
      <c r="E1367" s="58" t="s">
        <v>6465</v>
      </c>
      <c r="F1367" s="58"/>
      <c r="G1367" s="58" t="s">
        <v>55</v>
      </c>
    </row>
    <row r="1368" spans="2:7" x14ac:dyDescent="0.2">
      <c r="B1368" s="58" t="str">
        <f t="shared" si="36"/>
        <v>チウラム水和剤トレノックスフロアブル</v>
      </c>
      <c r="C1368" s="58" t="s">
        <v>1205</v>
      </c>
      <c r="D1368" s="58" t="s">
        <v>1211</v>
      </c>
      <c r="E1368" s="58" t="s">
        <v>6465</v>
      </c>
      <c r="F1368" s="58"/>
      <c r="G1368" s="58" t="s">
        <v>55</v>
      </c>
    </row>
    <row r="1369" spans="2:7" x14ac:dyDescent="0.2">
      <c r="B1369" s="58" t="str">
        <f t="shared" si="36"/>
        <v>チウラム水和剤ホクサンチウラム８０</v>
      </c>
      <c r="C1369" s="58" t="s">
        <v>1205</v>
      </c>
      <c r="D1369" s="58" t="s">
        <v>1212</v>
      </c>
      <c r="E1369" s="58" t="s">
        <v>6465</v>
      </c>
      <c r="F1369" s="58"/>
      <c r="G1369" s="58" t="s">
        <v>49</v>
      </c>
    </row>
    <row r="1370" spans="2:7" x14ac:dyDescent="0.2">
      <c r="B1370" s="58" t="str">
        <f t="shared" si="36"/>
        <v>チオジカルブ水和剤リラ―クＤＦ</v>
      </c>
      <c r="C1370" s="58" t="s">
        <v>1214</v>
      </c>
      <c r="D1370" s="58" t="s">
        <v>4905</v>
      </c>
      <c r="E1370" s="58" t="s">
        <v>6465</v>
      </c>
      <c r="F1370" s="58" t="s">
        <v>123</v>
      </c>
      <c r="G1370" s="58" t="s">
        <v>49</v>
      </c>
    </row>
    <row r="1371" spans="2:7" x14ac:dyDescent="0.2">
      <c r="B1371" s="58" t="str">
        <f t="shared" si="36"/>
        <v>チオシクラム水和剤エビセクト水和剤</v>
      </c>
      <c r="C1371" s="58" t="s">
        <v>1215</v>
      </c>
      <c r="D1371" s="58" t="s">
        <v>1216</v>
      </c>
      <c r="E1371" s="58" t="s">
        <v>6465</v>
      </c>
      <c r="F1371" s="58" t="s">
        <v>123</v>
      </c>
      <c r="G1371" s="58" t="s">
        <v>56</v>
      </c>
    </row>
    <row r="1372" spans="2:7" x14ac:dyDescent="0.2">
      <c r="B1372" s="58" t="str">
        <f t="shared" si="36"/>
        <v>チオシクラム水和剤リ―フガ―ド顆粒水和剤</v>
      </c>
      <c r="C1372" s="58" t="s">
        <v>1215</v>
      </c>
      <c r="D1372" s="58" t="s">
        <v>4906</v>
      </c>
      <c r="E1372" s="58" t="s">
        <v>6465</v>
      </c>
      <c r="F1372" s="58" t="s">
        <v>123</v>
      </c>
      <c r="G1372" s="58" t="s">
        <v>171</v>
      </c>
    </row>
    <row r="1373" spans="2:7" x14ac:dyDescent="0.2">
      <c r="B1373" s="58" t="str">
        <f t="shared" si="36"/>
        <v>チオファネ―トメチル・マンネブ水和剤クミアイラビライト水和剤</v>
      </c>
      <c r="C1373" s="58" t="s">
        <v>4907</v>
      </c>
      <c r="D1373" s="58" t="s">
        <v>1217</v>
      </c>
      <c r="E1373" s="58" t="s">
        <v>3171</v>
      </c>
      <c r="F1373" s="58"/>
      <c r="G1373" s="58" t="s">
        <v>41</v>
      </c>
    </row>
    <row r="1374" spans="2:7" x14ac:dyDescent="0.2">
      <c r="B1374" s="58" t="str">
        <f t="shared" si="36"/>
        <v>チオファネ―トメチル・マンネブ水和剤ラビライト水和剤</v>
      </c>
      <c r="C1374" s="58" t="s">
        <v>4907</v>
      </c>
      <c r="D1374" s="58" t="s">
        <v>1218</v>
      </c>
      <c r="E1374" s="58" t="s">
        <v>3171</v>
      </c>
      <c r="F1374" s="58"/>
      <c r="G1374" s="58" t="s">
        <v>41</v>
      </c>
    </row>
    <row r="1375" spans="2:7" x14ac:dyDescent="0.2">
      <c r="B1375" s="58" t="str">
        <f t="shared" si="36"/>
        <v>チオファネ―トメチル・メトコナゾ―ル水和剤トップスペ―ス顆粒水和剤</v>
      </c>
      <c r="C1375" s="58" t="s">
        <v>4908</v>
      </c>
      <c r="D1375" s="58" t="s">
        <v>4909</v>
      </c>
      <c r="E1375" s="58" t="s">
        <v>6465</v>
      </c>
      <c r="F1375" s="58"/>
      <c r="G1375" s="58" t="s">
        <v>45</v>
      </c>
    </row>
    <row r="1376" spans="2:7" x14ac:dyDescent="0.2">
      <c r="B1376" s="58" t="str">
        <f t="shared" si="36"/>
        <v>チオファネ―トメチル・メトコナゾ―ル水和剤トップバスタ―顆粒水和剤</v>
      </c>
      <c r="C1376" s="58" t="s">
        <v>4908</v>
      </c>
      <c r="D1376" s="58" t="s">
        <v>4910</v>
      </c>
      <c r="E1376" s="58" t="s">
        <v>6465</v>
      </c>
      <c r="F1376" s="58"/>
      <c r="G1376" s="60" t="s">
        <v>2430</v>
      </c>
    </row>
    <row r="1377" spans="2:7" x14ac:dyDescent="0.2">
      <c r="B1377" s="58" t="str">
        <f t="shared" ref="B1377:B1414" si="37">C1377&amp;D1377</f>
        <v>チオファネ―トメチル・メパニピリム水和剤クミアイブロ―ドワン顆粒水和剤</v>
      </c>
      <c r="C1377" s="58" t="s">
        <v>4911</v>
      </c>
      <c r="D1377" s="58" t="s">
        <v>4912</v>
      </c>
      <c r="E1377" s="58" t="s">
        <v>6465</v>
      </c>
      <c r="F1377" s="58"/>
      <c r="G1377" s="58" t="s">
        <v>1219</v>
      </c>
    </row>
    <row r="1378" spans="2:7" x14ac:dyDescent="0.2">
      <c r="B1378" s="58" t="str">
        <f t="shared" si="37"/>
        <v>チオファネ―トメチル・メパニピリム水和剤ブロ―ドワン顆粒水和剤</v>
      </c>
      <c r="C1378" s="58" t="s">
        <v>4911</v>
      </c>
      <c r="D1378" s="58" t="s">
        <v>4913</v>
      </c>
      <c r="E1378" s="58" t="s">
        <v>6465</v>
      </c>
      <c r="F1378" s="58"/>
      <c r="G1378" s="58" t="s">
        <v>1219</v>
      </c>
    </row>
    <row r="1379" spans="2:7" x14ac:dyDescent="0.2">
      <c r="B1379" s="58" t="str">
        <f t="shared" si="37"/>
        <v>チオファネ―トメチルペ―スト剤トップジンＭオイルペ―スト</v>
      </c>
      <c r="C1379" s="58" t="s">
        <v>4914</v>
      </c>
      <c r="D1379" s="58" t="s">
        <v>4915</v>
      </c>
      <c r="E1379" s="58" t="s">
        <v>3171</v>
      </c>
      <c r="F1379" s="58"/>
      <c r="G1379" s="58" t="s">
        <v>41</v>
      </c>
    </row>
    <row r="1380" spans="2:7" x14ac:dyDescent="0.2">
      <c r="B1380" s="58" t="str">
        <f t="shared" si="37"/>
        <v>チオファネ―トメチルペ―スト剤トップジンＭペ―スト</v>
      </c>
      <c r="C1380" s="58" t="s">
        <v>4914</v>
      </c>
      <c r="D1380" s="58" t="s">
        <v>4916</v>
      </c>
      <c r="E1380" s="58" t="s">
        <v>3171</v>
      </c>
      <c r="F1380" s="58"/>
      <c r="G1380" s="58" t="s">
        <v>57</v>
      </c>
    </row>
    <row r="1381" spans="2:7" x14ac:dyDescent="0.2">
      <c r="B1381" s="58" t="str">
        <f t="shared" si="37"/>
        <v>チオファネ―トメチル水和剤クミアイトップジンＭ水和剤</v>
      </c>
      <c r="C1381" s="58" t="s">
        <v>4917</v>
      </c>
      <c r="D1381" s="58" t="s">
        <v>1220</v>
      </c>
      <c r="E1381" s="58" t="s">
        <v>6465</v>
      </c>
      <c r="F1381" s="58"/>
      <c r="G1381" s="58" t="s">
        <v>50</v>
      </c>
    </row>
    <row r="1382" spans="2:7" x14ac:dyDescent="0.2">
      <c r="B1382" s="58" t="str">
        <f t="shared" si="37"/>
        <v>チオファネ―トメチル水和剤トップグラスドライフロアブル</v>
      </c>
      <c r="C1382" s="58" t="s">
        <v>4917</v>
      </c>
      <c r="D1382" s="58" t="s">
        <v>1221</v>
      </c>
      <c r="E1382" s="58" t="s">
        <v>6465</v>
      </c>
      <c r="F1382" s="58"/>
      <c r="G1382" s="58" t="s">
        <v>50</v>
      </c>
    </row>
    <row r="1383" spans="2:7" x14ac:dyDescent="0.2">
      <c r="B1383" s="58" t="str">
        <f t="shared" si="37"/>
        <v>チオファネ―トメチル水和剤トップジンＭゾル</v>
      </c>
      <c r="C1383" s="58" t="s">
        <v>4917</v>
      </c>
      <c r="D1383" s="58" t="s">
        <v>1222</v>
      </c>
      <c r="E1383" s="58" t="s">
        <v>6465</v>
      </c>
      <c r="F1383" s="58" t="s">
        <v>2431</v>
      </c>
      <c r="G1383" s="58" t="s">
        <v>55</v>
      </c>
    </row>
    <row r="1384" spans="2:7" x14ac:dyDescent="0.2">
      <c r="B1384" s="58" t="str">
        <f t="shared" si="37"/>
        <v>チオファネ―トメチル水和剤トップジンＭ水和剤</v>
      </c>
      <c r="C1384" s="58" t="s">
        <v>4917</v>
      </c>
      <c r="D1384" s="58" t="s">
        <v>1223</v>
      </c>
      <c r="E1384" s="58" t="s">
        <v>6465</v>
      </c>
      <c r="F1384" s="58"/>
      <c r="G1384" s="58" t="s">
        <v>50</v>
      </c>
    </row>
    <row r="1385" spans="2:7" x14ac:dyDescent="0.2">
      <c r="B1385" s="58" t="str">
        <f t="shared" si="37"/>
        <v>チオファネ―トメチル水和剤ホクコ―トップジンＭ水和剤</v>
      </c>
      <c r="C1385" s="58" t="s">
        <v>4917</v>
      </c>
      <c r="D1385" s="58" t="s">
        <v>4918</v>
      </c>
      <c r="E1385" s="58" t="s">
        <v>6465</v>
      </c>
      <c r="F1385" s="58"/>
      <c r="G1385" s="58" t="s">
        <v>50</v>
      </c>
    </row>
    <row r="1386" spans="2:7" x14ac:dyDescent="0.2">
      <c r="B1386" s="58" t="str">
        <f t="shared" si="37"/>
        <v>チオファネ―トメチル水和剤家庭園芸用トップジンＭゾル</v>
      </c>
      <c r="C1386" s="58" t="s">
        <v>4917</v>
      </c>
      <c r="D1386" s="58" t="s">
        <v>1224</v>
      </c>
      <c r="E1386" s="58" t="s">
        <v>6465</v>
      </c>
      <c r="F1386" s="58"/>
      <c r="G1386" s="58" t="s">
        <v>55</v>
      </c>
    </row>
    <row r="1387" spans="2:7" x14ac:dyDescent="0.2">
      <c r="B1387" s="58" t="str">
        <f t="shared" si="37"/>
        <v>チオファネ―トメチル水和剤協友トップジンＭ水和剤</v>
      </c>
      <c r="C1387" s="58" t="s">
        <v>4917</v>
      </c>
      <c r="D1387" s="58" t="s">
        <v>1225</v>
      </c>
      <c r="E1387" s="58" t="s">
        <v>6465</v>
      </c>
      <c r="F1387" s="58"/>
      <c r="G1387" s="58" t="s">
        <v>50</v>
      </c>
    </row>
    <row r="1388" spans="2:7" x14ac:dyDescent="0.2">
      <c r="B1388" s="58" t="str">
        <f t="shared" si="37"/>
        <v>チオファネ―トメチル水和剤日農トップジンＭ水和剤</v>
      </c>
      <c r="C1388" s="58" t="s">
        <v>4917</v>
      </c>
      <c r="D1388" s="58" t="s">
        <v>1226</v>
      </c>
      <c r="E1388" s="58" t="s">
        <v>6465</v>
      </c>
      <c r="F1388" s="58"/>
      <c r="G1388" s="58" t="s">
        <v>50</v>
      </c>
    </row>
    <row r="1389" spans="2:7" x14ac:dyDescent="0.2">
      <c r="B1389" s="58" t="str">
        <f t="shared" si="37"/>
        <v>チオファネ―トメチル粉剤トップジンＭ粉剤ＤＬ</v>
      </c>
      <c r="C1389" s="58" t="s">
        <v>4919</v>
      </c>
      <c r="D1389" s="58" t="s">
        <v>1227</v>
      </c>
      <c r="E1389" s="58" t="s">
        <v>6465</v>
      </c>
      <c r="F1389" s="58"/>
      <c r="G1389" s="58" t="s">
        <v>40</v>
      </c>
    </row>
    <row r="1390" spans="2:7" x14ac:dyDescent="0.2">
      <c r="B1390" s="58" t="str">
        <f t="shared" si="37"/>
        <v>チオファネ―トメチル粉剤協友トップジンＭ粉剤ＤＬ</v>
      </c>
      <c r="C1390" s="58" t="s">
        <v>4919</v>
      </c>
      <c r="D1390" s="58" t="s">
        <v>1228</v>
      </c>
      <c r="E1390" s="58" t="s">
        <v>6465</v>
      </c>
      <c r="F1390" s="58"/>
      <c r="G1390" s="58" t="s">
        <v>40</v>
      </c>
    </row>
    <row r="1391" spans="2:7" x14ac:dyDescent="0.2">
      <c r="B1391" s="58" t="str">
        <f t="shared" si="37"/>
        <v>チチュウカイツヤコバチ剤ベミパ―ル</v>
      </c>
      <c r="C1391" s="58" t="s">
        <v>1229</v>
      </c>
      <c r="D1391" s="58" t="s">
        <v>4920</v>
      </c>
      <c r="E1391" s="58" t="s">
        <v>3171</v>
      </c>
      <c r="F1391" s="58"/>
      <c r="G1391" s="58" t="s">
        <v>4421</v>
      </c>
    </row>
    <row r="1392" spans="2:7" x14ac:dyDescent="0.2">
      <c r="B1392" s="58" t="str">
        <f t="shared" si="37"/>
        <v>チフェンスルフロンメチル粉粒剤ハ―モニ―細粒剤Ｆ</v>
      </c>
      <c r="C1392" s="58" t="s">
        <v>1230</v>
      </c>
      <c r="D1392" s="58" t="s">
        <v>4921</v>
      </c>
      <c r="E1392" s="58" t="s">
        <v>3171</v>
      </c>
      <c r="F1392" s="58"/>
      <c r="G1392" s="58" t="s">
        <v>82</v>
      </c>
    </row>
    <row r="1393" spans="2:7" x14ac:dyDescent="0.2">
      <c r="B1393" s="58" t="str">
        <f t="shared" si="37"/>
        <v>チフルザミド水和剤イカルガ３５ＳＣ</v>
      </c>
      <c r="C1393" s="58" t="s">
        <v>1231</v>
      </c>
      <c r="D1393" s="58" t="s">
        <v>1232</v>
      </c>
      <c r="E1393" s="58" t="s">
        <v>6465</v>
      </c>
      <c r="F1393" s="58"/>
      <c r="G1393" s="58" t="s">
        <v>45</v>
      </c>
    </row>
    <row r="1394" spans="2:7" x14ac:dyDescent="0.2">
      <c r="B1394" s="58" t="str">
        <f t="shared" si="37"/>
        <v>チフルザミド粒剤グレ―タム箱粒剤</v>
      </c>
      <c r="C1394" s="58" t="s">
        <v>1233</v>
      </c>
      <c r="D1394" s="58" t="s">
        <v>4922</v>
      </c>
      <c r="E1394" s="58" t="s">
        <v>6465</v>
      </c>
      <c r="F1394" s="58"/>
      <c r="G1394" s="58" t="s">
        <v>40</v>
      </c>
    </row>
    <row r="1395" spans="2:7" x14ac:dyDescent="0.2">
      <c r="B1395" s="58" t="str">
        <f t="shared" si="37"/>
        <v>チャハマキ顆粒病ウイルス・リンゴコカクモンハマキ顆粒病ウイルス水和剤ハマキ天敵</v>
      </c>
      <c r="C1395" s="58" t="s">
        <v>1234</v>
      </c>
      <c r="D1395" s="58" t="s">
        <v>1235</v>
      </c>
      <c r="E1395" s="58" t="s">
        <v>6465</v>
      </c>
      <c r="F1395" s="58"/>
      <c r="G1395" s="58" t="s">
        <v>1236</v>
      </c>
    </row>
    <row r="1396" spans="2:7" x14ac:dyDescent="0.2">
      <c r="B1396" s="58" t="str">
        <f t="shared" si="37"/>
        <v>チャバラアブラコバチ剤チャバラ</v>
      </c>
      <c r="C1396" s="58" t="s">
        <v>1237</v>
      </c>
      <c r="D1396" s="58" t="s">
        <v>1238</v>
      </c>
      <c r="E1396" s="58" t="s">
        <v>3171</v>
      </c>
      <c r="F1396" s="58"/>
      <c r="G1396" s="58" t="s">
        <v>1239</v>
      </c>
    </row>
    <row r="1397" spans="2:7" x14ac:dyDescent="0.2">
      <c r="B1397" s="58" t="str">
        <f t="shared" si="37"/>
        <v>チリカブリダニ剤スパイデックス</v>
      </c>
      <c r="C1397" s="58" t="s">
        <v>1240</v>
      </c>
      <c r="D1397" s="58" t="s">
        <v>1241</v>
      </c>
      <c r="E1397" s="58" t="s">
        <v>3171</v>
      </c>
      <c r="F1397" s="58"/>
      <c r="G1397" s="58" t="s">
        <v>1242</v>
      </c>
    </row>
    <row r="1398" spans="2:7" x14ac:dyDescent="0.2">
      <c r="B1398" s="58" t="str">
        <f t="shared" si="37"/>
        <v>チリカブリダニ剤チリカ・ワ―カ―</v>
      </c>
      <c r="C1398" s="58" t="s">
        <v>1240</v>
      </c>
      <c r="D1398" s="58" t="s">
        <v>4923</v>
      </c>
      <c r="E1398" s="58" t="s">
        <v>3171</v>
      </c>
      <c r="F1398" s="58"/>
      <c r="G1398" s="58" t="s">
        <v>1242</v>
      </c>
    </row>
    <row r="1399" spans="2:7" x14ac:dyDescent="0.2">
      <c r="B1399" s="58" t="str">
        <f t="shared" si="37"/>
        <v>チリカブリダニ剤チリトップ</v>
      </c>
      <c r="C1399" s="58" t="s">
        <v>1240</v>
      </c>
      <c r="D1399" s="58" t="s">
        <v>1243</v>
      </c>
      <c r="E1399" s="58" t="s">
        <v>3171</v>
      </c>
      <c r="F1399" s="58"/>
      <c r="G1399" s="58" t="s">
        <v>1244</v>
      </c>
    </row>
    <row r="1400" spans="2:7" x14ac:dyDescent="0.2">
      <c r="B1400" s="58" t="str">
        <f t="shared" si="37"/>
        <v>デシルアルコ―ル・ブトルアリン乳剤ニュ―ファムイエロ―リボンＳ</v>
      </c>
      <c r="C1400" s="58" t="s">
        <v>4924</v>
      </c>
      <c r="D1400" s="58" t="s">
        <v>4925</v>
      </c>
      <c r="E1400" s="58" t="s">
        <v>6465</v>
      </c>
      <c r="F1400" s="58"/>
      <c r="G1400" s="58" t="s">
        <v>246</v>
      </c>
    </row>
    <row r="1401" spans="2:7" x14ac:dyDescent="0.2">
      <c r="B1401" s="58" t="str">
        <f t="shared" si="37"/>
        <v>デシルアルコ―ル乳剤コンタクト</v>
      </c>
      <c r="C1401" s="58" t="s">
        <v>4926</v>
      </c>
      <c r="D1401" s="58" t="s">
        <v>1245</v>
      </c>
      <c r="E1401" s="58" t="s">
        <v>6465</v>
      </c>
      <c r="F1401" s="58"/>
      <c r="G1401" s="58" t="s">
        <v>861</v>
      </c>
    </row>
    <row r="1402" spans="2:7" x14ac:dyDescent="0.2">
      <c r="B1402" s="58" t="str">
        <f t="shared" si="37"/>
        <v>デスメディファム・フェンメディファム・Ｓ－メトラクロ―ル乳剤ベタダイヤＳ乳剤</v>
      </c>
      <c r="C1402" s="58" t="s">
        <v>4927</v>
      </c>
      <c r="D1402" s="58" t="s">
        <v>1246</v>
      </c>
      <c r="E1402" s="58" t="s">
        <v>6465</v>
      </c>
      <c r="F1402" s="58"/>
      <c r="G1402" s="58" t="s">
        <v>442</v>
      </c>
    </row>
    <row r="1403" spans="2:7" x14ac:dyDescent="0.2">
      <c r="B1403" s="58" t="str">
        <f t="shared" si="37"/>
        <v>テトラコナゾ―ル・銅水和剤ホクコ―ホクガ―ドＣ顆粒水和剤</v>
      </c>
      <c r="C1403" s="58" t="s">
        <v>4928</v>
      </c>
      <c r="D1403" s="58" t="s">
        <v>4929</v>
      </c>
      <c r="E1403" s="58" t="s">
        <v>6465</v>
      </c>
      <c r="F1403" s="58"/>
      <c r="G1403" s="58" t="s">
        <v>214</v>
      </c>
    </row>
    <row r="1404" spans="2:7" x14ac:dyDescent="0.2">
      <c r="B1404" s="58" t="str">
        <f t="shared" si="37"/>
        <v>テトラコナゾ―ル液剤サルバト―レＭＥ</v>
      </c>
      <c r="C1404" s="58" t="s">
        <v>4930</v>
      </c>
      <c r="D1404" s="58" t="s">
        <v>4931</v>
      </c>
      <c r="E1404" s="58" t="s">
        <v>3171</v>
      </c>
      <c r="F1404" s="58"/>
      <c r="G1404" s="58" t="s">
        <v>1247</v>
      </c>
    </row>
    <row r="1405" spans="2:7" x14ac:dyDescent="0.2">
      <c r="B1405" s="58" t="str">
        <f t="shared" si="37"/>
        <v>テトラコナゾ―ル液剤フロ―ラガ―ドＡＬ</v>
      </c>
      <c r="C1405" s="58" t="s">
        <v>4930</v>
      </c>
      <c r="D1405" s="58" t="s">
        <v>4932</v>
      </c>
      <c r="E1405" s="58" t="s">
        <v>3171</v>
      </c>
      <c r="F1405" s="58"/>
      <c r="G1405" s="58" t="s">
        <v>275</v>
      </c>
    </row>
    <row r="1406" spans="2:7" x14ac:dyDescent="0.2">
      <c r="B1406" s="58" t="str">
        <f t="shared" si="37"/>
        <v>テトラコナゾ―ル乳剤ホクコ―ホクガ―ド乳剤</v>
      </c>
      <c r="C1406" s="58" t="s">
        <v>4933</v>
      </c>
      <c r="D1406" s="58" t="s">
        <v>4934</v>
      </c>
      <c r="E1406" s="58" t="s">
        <v>3171</v>
      </c>
      <c r="F1406" s="58"/>
      <c r="G1406" s="58" t="s">
        <v>39</v>
      </c>
    </row>
    <row r="1407" spans="2:7" x14ac:dyDescent="0.2">
      <c r="B1407" s="58" t="str">
        <f t="shared" si="37"/>
        <v>テトラコナゾ―ル乳剤ボンジョルノ乳剤</v>
      </c>
      <c r="C1407" s="58" t="s">
        <v>4933</v>
      </c>
      <c r="D1407" s="58" t="s">
        <v>1248</v>
      </c>
      <c r="E1407" s="58" t="s">
        <v>3171</v>
      </c>
      <c r="F1407" s="58"/>
      <c r="G1407" s="58" t="s">
        <v>143</v>
      </c>
    </row>
    <row r="1408" spans="2:7" x14ac:dyDescent="0.2">
      <c r="B1408" s="58" t="str">
        <f t="shared" si="37"/>
        <v>テトラジホン水和剤テデオン水和剤</v>
      </c>
      <c r="C1408" s="58" t="s">
        <v>1249</v>
      </c>
      <c r="D1408" s="58" t="s">
        <v>1250</v>
      </c>
      <c r="E1408" s="58" t="s">
        <v>6465</v>
      </c>
      <c r="F1408" s="58"/>
      <c r="G1408" s="58" t="s">
        <v>42</v>
      </c>
    </row>
    <row r="1409" spans="2:7" x14ac:dyDescent="0.2">
      <c r="B1409" s="58" t="str">
        <f t="shared" si="37"/>
        <v>テトラジホン乳剤テデオン乳剤</v>
      </c>
      <c r="C1409" s="58" t="s">
        <v>1251</v>
      </c>
      <c r="D1409" s="58" t="s">
        <v>1252</v>
      </c>
      <c r="E1409" s="58" t="s">
        <v>6465</v>
      </c>
      <c r="F1409" s="58"/>
      <c r="G1409" s="58" t="s">
        <v>214</v>
      </c>
    </row>
    <row r="1410" spans="2:7" x14ac:dyDescent="0.2">
      <c r="B1410" s="58" t="str">
        <f t="shared" si="37"/>
        <v>テトラピオン・トリクロピル粉粒剤ザイトロンフレノック微粒剤</v>
      </c>
      <c r="C1410" s="58" t="s">
        <v>1253</v>
      </c>
      <c r="D1410" s="58" t="s">
        <v>1254</v>
      </c>
      <c r="E1410" s="58" t="s">
        <v>3171</v>
      </c>
      <c r="F1410" s="58"/>
      <c r="G1410" s="58" t="s">
        <v>156</v>
      </c>
    </row>
    <row r="1411" spans="2:7" x14ac:dyDescent="0.2">
      <c r="B1411" s="58" t="str">
        <f t="shared" si="37"/>
        <v>テトラピオン・トリクロピル粉粒剤ホドガヤザイトロンフレノック微粒剤</v>
      </c>
      <c r="C1411" s="58" t="s">
        <v>1253</v>
      </c>
      <c r="D1411" s="58" t="s">
        <v>1255</v>
      </c>
      <c r="E1411" s="58" t="s">
        <v>3171</v>
      </c>
      <c r="F1411" s="58"/>
      <c r="G1411" s="58" t="s">
        <v>156</v>
      </c>
    </row>
    <row r="1412" spans="2:7" x14ac:dyDescent="0.2">
      <c r="B1412" s="58" t="str">
        <f t="shared" si="37"/>
        <v>テトラピオン液剤フレノック液剤３０</v>
      </c>
      <c r="C1412" s="58" t="s">
        <v>1256</v>
      </c>
      <c r="D1412" s="58" t="s">
        <v>1257</v>
      </c>
      <c r="E1412" s="58" t="s">
        <v>6465</v>
      </c>
      <c r="F1412" s="58"/>
      <c r="G1412" s="58" t="s">
        <v>43</v>
      </c>
    </row>
    <row r="1413" spans="2:7" x14ac:dyDescent="0.2">
      <c r="B1413" s="58" t="str">
        <f t="shared" si="37"/>
        <v>テトラピオン粒剤フレノック粒剤１０</v>
      </c>
      <c r="C1413" s="58" t="s">
        <v>1258</v>
      </c>
      <c r="D1413" s="58" t="s">
        <v>1259</v>
      </c>
      <c r="E1413" s="58" t="s">
        <v>6465</v>
      </c>
      <c r="F1413" s="58"/>
      <c r="G1413" s="58" t="s">
        <v>126</v>
      </c>
    </row>
    <row r="1414" spans="2:7" x14ac:dyDescent="0.2">
      <c r="B1414" s="58" t="str">
        <f t="shared" si="37"/>
        <v>テニルクロ―ル・ピリブチカルブ・ベンスルフロンメチル水和剤［ＤＩＣ］キングダムＬフロアブル</v>
      </c>
      <c r="C1414" s="58" t="s">
        <v>4935</v>
      </c>
      <c r="D1414" s="58" t="s">
        <v>1260</v>
      </c>
      <c r="E1414" s="58" t="s">
        <v>3171</v>
      </c>
      <c r="F1414" s="58"/>
      <c r="G1414" s="58" t="s">
        <v>114</v>
      </c>
    </row>
    <row r="1415" spans="2:7" x14ac:dyDescent="0.2">
      <c r="B1415" s="58" t="str">
        <f t="shared" ref="B1415:B1459" si="38">C1415&amp;D1415</f>
        <v>テニルクロ―ル・ベンゾビシクロン水和剤ホットコンビフロアブル</v>
      </c>
      <c r="C1415" s="58" t="s">
        <v>4936</v>
      </c>
      <c r="D1415" s="58" t="s">
        <v>1261</v>
      </c>
      <c r="E1415" s="58" t="s">
        <v>6465</v>
      </c>
      <c r="F1415" s="58"/>
      <c r="G1415" s="58" t="s">
        <v>114</v>
      </c>
    </row>
    <row r="1416" spans="2:7" x14ac:dyDescent="0.2">
      <c r="B1416" s="58" t="str">
        <f t="shared" si="38"/>
        <v>テニルクロ―ル水和剤アルハ―ブフロアブル</v>
      </c>
      <c r="C1416" s="58" t="s">
        <v>4937</v>
      </c>
      <c r="D1416" s="58" t="s">
        <v>4938</v>
      </c>
      <c r="E1416" s="58" t="s">
        <v>6465</v>
      </c>
      <c r="F1416" s="58"/>
      <c r="G1416" s="58" t="s">
        <v>114</v>
      </c>
    </row>
    <row r="1417" spans="2:7" x14ac:dyDescent="0.2">
      <c r="B1417" s="58" t="str">
        <f t="shared" si="38"/>
        <v>テニルクロ―ル粒剤アルハ―ブ粒剤</v>
      </c>
      <c r="C1417" s="58" t="s">
        <v>4939</v>
      </c>
      <c r="D1417" s="58" t="s">
        <v>4940</v>
      </c>
      <c r="E1417" s="58" t="s">
        <v>6465</v>
      </c>
      <c r="F1417" s="58"/>
      <c r="G1417" s="58" t="s">
        <v>300</v>
      </c>
    </row>
    <row r="1418" spans="2:7" x14ac:dyDescent="0.2">
      <c r="B1418" s="58" t="str">
        <f t="shared" si="38"/>
        <v>テブコナゾ―ル・トリフロキシストロビン水和剤デディケ―トフロアブル</v>
      </c>
      <c r="C1418" s="58" t="s">
        <v>4941</v>
      </c>
      <c r="D1418" s="58" t="s">
        <v>4942</v>
      </c>
      <c r="E1418" s="58" t="s">
        <v>6465</v>
      </c>
      <c r="F1418" s="58"/>
      <c r="G1418" s="58" t="s">
        <v>207</v>
      </c>
    </row>
    <row r="1419" spans="2:7" x14ac:dyDescent="0.2">
      <c r="B1419" s="58" t="str">
        <f t="shared" si="38"/>
        <v>テブコナゾ―ル・トリフロキシストロビン水和剤ナティ―ボフロアブル</v>
      </c>
      <c r="C1419" s="58" t="s">
        <v>4941</v>
      </c>
      <c r="D1419" s="58" t="s">
        <v>4943</v>
      </c>
      <c r="E1419" s="58" t="s">
        <v>6465</v>
      </c>
      <c r="F1419" s="58"/>
      <c r="G1419" s="58" t="s">
        <v>207</v>
      </c>
    </row>
    <row r="1420" spans="2:7" x14ac:dyDescent="0.2">
      <c r="B1420" s="58" t="str">
        <f t="shared" si="38"/>
        <v>テブコナゾ―ル・ヒドロキシイソキサゾ―ル水和剤ラブガ―ド水和剤</v>
      </c>
      <c r="C1420" s="58" t="s">
        <v>4944</v>
      </c>
      <c r="D1420" s="58" t="s">
        <v>4945</v>
      </c>
      <c r="E1420" s="58" t="s">
        <v>6465</v>
      </c>
      <c r="F1420" s="58"/>
      <c r="G1420" s="58" t="s">
        <v>126</v>
      </c>
    </row>
    <row r="1421" spans="2:7" x14ac:dyDescent="0.2">
      <c r="B1421" s="58" t="str">
        <f t="shared" si="38"/>
        <v>テブコナゾ―ル水和剤オンリ―ワンフロアブル</v>
      </c>
      <c r="C1421" s="58" t="s">
        <v>4947</v>
      </c>
      <c r="D1421" s="58" t="s">
        <v>4948</v>
      </c>
      <c r="E1421" s="58" t="s">
        <v>6465</v>
      </c>
      <c r="F1421" s="58"/>
      <c r="G1421" s="58" t="s">
        <v>41</v>
      </c>
    </row>
    <row r="1422" spans="2:7" x14ac:dyDescent="0.2">
      <c r="B1422" s="58" t="str">
        <f t="shared" si="38"/>
        <v>テブコナゾ―ル水和剤クルセイダ―フロアブル</v>
      </c>
      <c r="C1422" s="58" t="s">
        <v>4947</v>
      </c>
      <c r="D1422" s="58" t="s">
        <v>4949</v>
      </c>
      <c r="E1422" s="58" t="s">
        <v>6465</v>
      </c>
      <c r="F1422" s="58"/>
      <c r="G1422" s="58" t="s">
        <v>55</v>
      </c>
    </row>
    <row r="1423" spans="2:7" x14ac:dyDescent="0.2">
      <c r="B1423" s="58" t="str">
        <f t="shared" si="38"/>
        <v>テブコナゾ―ル水和剤シルバキュアフロアブル</v>
      </c>
      <c r="C1423" s="58" t="s">
        <v>4947</v>
      </c>
      <c r="D1423" s="58" t="s">
        <v>1263</v>
      </c>
      <c r="E1423" s="58" t="s">
        <v>6465</v>
      </c>
      <c r="F1423" s="58"/>
      <c r="G1423" s="58" t="s">
        <v>55</v>
      </c>
    </row>
    <row r="1424" spans="2:7" x14ac:dyDescent="0.2">
      <c r="B1424" s="58" t="str">
        <f t="shared" si="38"/>
        <v>テブコナゾ―ル水和剤ホクコ―オンリ―ワンフロアブル</v>
      </c>
      <c r="C1424" s="58" t="s">
        <v>4947</v>
      </c>
      <c r="D1424" s="58" t="s">
        <v>4950</v>
      </c>
      <c r="E1424" s="58" t="s">
        <v>6465</v>
      </c>
      <c r="F1424" s="58"/>
      <c r="G1424" s="58" t="s">
        <v>41</v>
      </c>
    </row>
    <row r="1425" spans="2:7" x14ac:dyDescent="0.2">
      <c r="B1425" s="58" t="str">
        <f t="shared" si="38"/>
        <v>テブコナゾ―ル水和剤ミラ―ジュフロアブル</v>
      </c>
      <c r="C1425" s="58" t="s">
        <v>4947</v>
      </c>
      <c r="D1425" s="58" t="s">
        <v>4951</v>
      </c>
      <c r="E1425" s="58" t="s">
        <v>6465</v>
      </c>
      <c r="F1425" s="58"/>
      <c r="G1425" s="58" t="s">
        <v>1195</v>
      </c>
    </row>
    <row r="1426" spans="2:7" x14ac:dyDescent="0.2">
      <c r="B1426" s="58" t="str">
        <f t="shared" si="38"/>
        <v>テブチウロン・ＤＢＮ・ＤＣＭＵ粒剤ロニ―Ｖ粒剤</v>
      </c>
      <c r="C1426" s="58" t="s">
        <v>1264</v>
      </c>
      <c r="D1426" s="58" t="s">
        <v>4952</v>
      </c>
      <c r="E1426" s="58" t="s">
        <v>6465</v>
      </c>
      <c r="F1426" s="58"/>
      <c r="G1426" s="58" t="s">
        <v>58</v>
      </c>
    </row>
    <row r="1427" spans="2:7" x14ac:dyDescent="0.2">
      <c r="B1427" s="58" t="str">
        <f t="shared" si="38"/>
        <v>テブチウロン・ＤＢＮ・ＤＣＭＵ粒剤草退治Ｖ粒剤</v>
      </c>
      <c r="C1427" s="58" t="s">
        <v>2432</v>
      </c>
      <c r="D1427" s="58" t="s">
        <v>2433</v>
      </c>
      <c r="E1427" s="58" t="s">
        <v>6465</v>
      </c>
      <c r="F1427" s="58"/>
      <c r="G1427" s="60" t="s">
        <v>2434</v>
      </c>
    </row>
    <row r="1428" spans="2:7" x14ac:dyDescent="0.2">
      <c r="B1428" s="58" t="str">
        <f t="shared" si="38"/>
        <v>テブチウロン・ＤＢＮ粒剤マスタリ―Ｖ粒剤</v>
      </c>
      <c r="C1428" s="58" t="s">
        <v>1265</v>
      </c>
      <c r="D1428" s="58" t="s">
        <v>4953</v>
      </c>
      <c r="E1428" s="58" t="s">
        <v>6465</v>
      </c>
      <c r="F1428" s="58"/>
      <c r="G1428" s="58" t="s">
        <v>40</v>
      </c>
    </row>
    <row r="1429" spans="2:7" x14ac:dyDescent="0.2">
      <c r="B1429" s="58" t="str">
        <f t="shared" si="38"/>
        <v>テブチウロン・ＤＣＢＮ粒剤レ―ルウェイ粒剤</v>
      </c>
      <c r="C1429" s="58" t="s">
        <v>1266</v>
      </c>
      <c r="D1429" s="58" t="s">
        <v>4954</v>
      </c>
      <c r="E1429" s="58" t="s">
        <v>3171</v>
      </c>
      <c r="F1429" s="58"/>
      <c r="G1429" s="58" t="s">
        <v>40</v>
      </c>
    </row>
    <row r="1430" spans="2:7" x14ac:dyDescent="0.2">
      <c r="B1430" s="58" t="str">
        <f t="shared" si="38"/>
        <v>テブチウロン水和剤ＪＣハ―ビック水和剤</v>
      </c>
      <c r="C1430" s="58" t="s">
        <v>1268</v>
      </c>
      <c r="D1430" s="58" t="s">
        <v>4955</v>
      </c>
      <c r="E1430" s="58" t="s">
        <v>3171</v>
      </c>
      <c r="F1430" s="58"/>
      <c r="G1430" s="58" t="s">
        <v>49</v>
      </c>
    </row>
    <row r="1431" spans="2:7" x14ac:dyDescent="0.2">
      <c r="B1431" s="58" t="str">
        <f t="shared" si="38"/>
        <v>テブチウロン水和剤ハ―ビックＳＣ</v>
      </c>
      <c r="C1431" s="58" t="s">
        <v>1268</v>
      </c>
      <c r="D1431" s="58" t="s">
        <v>4956</v>
      </c>
      <c r="E1431" s="58" t="s">
        <v>3171</v>
      </c>
      <c r="F1431" s="58"/>
      <c r="G1431" s="58" t="s">
        <v>98</v>
      </c>
    </row>
    <row r="1432" spans="2:7" x14ac:dyDescent="0.2">
      <c r="B1432" s="58" t="str">
        <f t="shared" si="38"/>
        <v>テブチウロン水和剤ハ―ビック水和剤</v>
      </c>
      <c r="C1432" s="58" t="s">
        <v>1268</v>
      </c>
      <c r="D1432" s="58" t="s">
        <v>4957</v>
      </c>
      <c r="E1432" s="58" t="s">
        <v>3171</v>
      </c>
      <c r="F1432" s="58"/>
      <c r="G1432" s="58" t="s">
        <v>49</v>
      </c>
    </row>
    <row r="1433" spans="2:7" x14ac:dyDescent="0.2">
      <c r="B1433" s="58" t="str">
        <f t="shared" si="38"/>
        <v>テブチウロン粒剤ＪＣハ―ビック粒剤</v>
      </c>
      <c r="C1433" s="58" t="s">
        <v>1269</v>
      </c>
      <c r="D1433" s="58" t="s">
        <v>4958</v>
      </c>
      <c r="E1433" s="58" t="s">
        <v>6465</v>
      </c>
      <c r="F1433" s="58"/>
      <c r="G1433" s="58" t="s">
        <v>156</v>
      </c>
    </row>
    <row r="1434" spans="2:7" x14ac:dyDescent="0.2">
      <c r="B1434" s="58" t="str">
        <f t="shared" si="38"/>
        <v>テブチウロン粒剤ハ―ビック粒剤</v>
      </c>
      <c r="C1434" s="58" t="s">
        <v>1269</v>
      </c>
      <c r="D1434" s="58" t="s">
        <v>4959</v>
      </c>
      <c r="E1434" s="58" t="s">
        <v>6465</v>
      </c>
      <c r="F1434" s="58"/>
      <c r="G1434" s="58" t="s">
        <v>156</v>
      </c>
    </row>
    <row r="1435" spans="2:7" x14ac:dyDescent="0.2">
      <c r="B1435" s="58" t="str">
        <f t="shared" si="38"/>
        <v>テブフェノジド・ブプロフェジン・フルトラニル水和剤アプロ―ドロムダンモンカットエア―</v>
      </c>
      <c r="C1435" s="58" t="s">
        <v>1270</v>
      </c>
      <c r="D1435" s="58" t="s">
        <v>4960</v>
      </c>
      <c r="E1435" s="58" t="s">
        <v>3171</v>
      </c>
      <c r="F1435" s="58"/>
      <c r="G1435" s="58" t="s">
        <v>442</v>
      </c>
    </row>
    <row r="1436" spans="2:7" x14ac:dyDescent="0.2">
      <c r="B1436" s="58" t="str">
        <f t="shared" si="38"/>
        <v>テブフェノジド・ブプロフェジン・フルトラニル粉剤アプロ―ドロムダンモンカットＦ粉剤ＤＬ</v>
      </c>
      <c r="C1436" s="58" t="s">
        <v>1271</v>
      </c>
      <c r="D1436" s="58" t="s">
        <v>4961</v>
      </c>
      <c r="E1436" s="58" t="s">
        <v>3171</v>
      </c>
      <c r="F1436" s="58"/>
      <c r="G1436" s="58" t="s">
        <v>370</v>
      </c>
    </row>
    <row r="1437" spans="2:7" x14ac:dyDescent="0.2">
      <c r="B1437" s="58" t="str">
        <f t="shared" si="38"/>
        <v>テブフェノジド水和剤ガ―ドワン水和剤</v>
      </c>
      <c r="C1437" s="58" t="s">
        <v>1272</v>
      </c>
      <c r="D1437" s="58" t="s">
        <v>4962</v>
      </c>
      <c r="E1437" s="58" t="s">
        <v>6465</v>
      </c>
      <c r="F1437" s="58"/>
      <c r="G1437" s="58" t="s">
        <v>55</v>
      </c>
    </row>
    <row r="1438" spans="2:7" x14ac:dyDescent="0.2">
      <c r="B1438" s="58" t="str">
        <f t="shared" si="38"/>
        <v>テブフェノジド水和剤ホクコ―ガ―ドワン水和剤</v>
      </c>
      <c r="C1438" s="58" t="s">
        <v>1272</v>
      </c>
      <c r="D1438" s="58" t="s">
        <v>4963</v>
      </c>
      <c r="E1438" s="58" t="s">
        <v>6465</v>
      </c>
      <c r="F1438" s="58"/>
      <c r="G1438" s="58" t="s">
        <v>55</v>
      </c>
    </row>
    <row r="1439" spans="2:7" x14ac:dyDescent="0.2">
      <c r="B1439" s="58" t="str">
        <f t="shared" si="38"/>
        <v>テブフェノジド水和剤ホクコ―ロムダンエア―</v>
      </c>
      <c r="C1439" s="58" t="s">
        <v>1272</v>
      </c>
      <c r="D1439" s="58" t="s">
        <v>4964</v>
      </c>
      <c r="E1439" s="58" t="s">
        <v>6465</v>
      </c>
      <c r="F1439" s="58"/>
      <c r="G1439" s="58" t="s">
        <v>41</v>
      </c>
    </row>
    <row r="1440" spans="2:7" x14ac:dyDescent="0.2">
      <c r="B1440" s="58" t="str">
        <f t="shared" si="38"/>
        <v>テブフェノジド水和剤ホクコ―ロムダンゾル</v>
      </c>
      <c r="C1440" s="58" t="s">
        <v>1272</v>
      </c>
      <c r="D1440" s="58" t="s">
        <v>4965</v>
      </c>
      <c r="E1440" s="58" t="s">
        <v>6465</v>
      </c>
      <c r="F1440" s="58"/>
      <c r="G1440" s="58" t="s">
        <v>126</v>
      </c>
    </row>
    <row r="1441" spans="2:7" x14ac:dyDescent="0.2">
      <c r="B1441" s="58" t="str">
        <f t="shared" si="38"/>
        <v>テブフェノジド水和剤ホクコ―ロムダンフロアブル</v>
      </c>
      <c r="C1441" s="58" t="s">
        <v>1272</v>
      </c>
      <c r="D1441" s="58" t="s">
        <v>4966</v>
      </c>
      <c r="E1441" s="58" t="s">
        <v>6465</v>
      </c>
      <c r="F1441" s="58"/>
      <c r="G1441" s="58" t="s">
        <v>41</v>
      </c>
    </row>
    <row r="1442" spans="2:7" x14ac:dyDescent="0.2">
      <c r="B1442" s="58" t="str">
        <f t="shared" si="38"/>
        <v>テブフェノジド水和剤ロムダンエア―</v>
      </c>
      <c r="C1442" s="58" t="s">
        <v>1272</v>
      </c>
      <c r="D1442" s="58" t="s">
        <v>4967</v>
      </c>
      <c r="E1442" s="58" t="s">
        <v>6465</v>
      </c>
      <c r="F1442" s="58"/>
      <c r="G1442" s="58" t="s">
        <v>41</v>
      </c>
    </row>
    <row r="1443" spans="2:7" x14ac:dyDescent="0.2">
      <c r="B1443" s="58" t="str">
        <f t="shared" si="38"/>
        <v>テブフェノジド水和剤ロムダンゾル</v>
      </c>
      <c r="C1443" s="58" t="s">
        <v>1272</v>
      </c>
      <c r="D1443" s="58" t="s">
        <v>1273</v>
      </c>
      <c r="E1443" s="58" t="s">
        <v>6465</v>
      </c>
      <c r="F1443" s="58"/>
      <c r="G1443" s="58" t="s">
        <v>126</v>
      </c>
    </row>
    <row r="1444" spans="2:7" x14ac:dyDescent="0.2">
      <c r="B1444" s="58" t="str">
        <f t="shared" si="38"/>
        <v>テブフェノジド水和剤ロムダンフロアブル</v>
      </c>
      <c r="C1444" s="58" t="s">
        <v>1272</v>
      </c>
      <c r="D1444" s="58" t="s">
        <v>1274</v>
      </c>
      <c r="E1444" s="58" t="s">
        <v>6465</v>
      </c>
      <c r="F1444" s="58"/>
      <c r="G1444" s="58" t="s">
        <v>41</v>
      </c>
    </row>
    <row r="1445" spans="2:7" x14ac:dyDescent="0.2">
      <c r="B1445" s="58" t="str">
        <f t="shared" si="38"/>
        <v>テブフェノジド水和剤日農ロムダンエア―</v>
      </c>
      <c r="C1445" s="58" t="s">
        <v>1272</v>
      </c>
      <c r="D1445" s="58" t="s">
        <v>4968</v>
      </c>
      <c r="E1445" s="58" t="s">
        <v>6465</v>
      </c>
      <c r="F1445" s="58"/>
      <c r="G1445" s="58" t="s">
        <v>41</v>
      </c>
    </row>
    <row r="1446" spans="2:7" x14ac:dyDescent="0.2">
      <c r="B1446" s="58" t="str">
        <f t="shared" si="38"/>
        <v>テブフェノジド水和剤日農ロムダンゾル</v>
      </c>
      <c r="C1446" s="58" t="s">
        <v>1272</v>
      </c>
      <c r="D1446" s="58" t="s">
        <v>1275</v>
      </c>
      <c r="E1446" s="58" t="s">
        <v>6465</v>
      </c>
      <c r="F1446" s="58"/>
      <c r="G1446" s="58" t="s">
        <v>126</v>
      </c>
    </row>
    <row r="1447" spans="2:7" x14ac:dyDescent="0.2">
      <c r="B1447" s="58" t="str">
        <f t="shared" si="38"/>
        <v>テブフェノジド水和剤日農ロムダンフロアブル</v>
      </c>
      <c r="C1447" s="58" t="s">
        <v>1272</v>
      </c>
      <c r="D1447" s="58" t="s">
        <v>1276</v>
      </c>
      <c r="E1447" s="58" t="s">
        <v>6465</v>
      </c>
      <c r="F1447" s="58"/>
      <c r="G1447" s="58" t="s">
        <v>41</v>
      </c>
    </row>
    <row r="1448" spans="2:7" x14ac:dyDescent="0.2">
      <c r="B1448" s="58" t="str">
        <f t="shared" si="38"/>
        <v>テブフェノジド粉剤ロムダン粉剤ＤＬ</v>
      </c>
      <c r="C1448" s="58" t="s">
        <v>1277</v>
      </c>
      <c r="D1448" s="58" t="s">
        <v>1278</v>
      </c>
      <c r="E1448" s="58" t="s">
        <v>6465</v>
      </c>
      <c r="F1448" s="58"/>
      <c r="G1448" s="58" t="s">
        <v>370</v>
      </c>
    </row>
    <row r="1449" spans="2:7" x14ac:dyDescent="0.2">
      <c r="B1449" s="58" t="str">
        <f t="shared" si="38"/>
        <v>テブフェンピラド水和剤クミアイピラニカ水和剤</v>
      </c>
      <c r="C1449" s="58" t="s">
        <v>1279</v>
      </c>
      <c r="D1449" s="58" t="s">
        <v>1280</v>
      </c>
      <c r="E1449" s="58" t="s">
        <v>6465</v>
      </c>
      <c r="F1449" s="58" t="s">
        <v>123</v>
      </c>
      <c r="G1449" s="58" t="s">
        <v>126</v>
      </c>
    </row>
    <row r="1450" spans="2:7" x14ac:dyDescent="0.2">
      <c r="B1450" s="58" t="str">
        <f t="shared" si="38"/>
        <v>テブフェンピラド水和剤ピラニカ水和剤</v>
      </c>
      <c r="C1450" s="58" t="s">
        <v>1279</v>
      </c>
      <c r="D1450" s="58" t="s">
        <v>3945</v>
      </c>
      <c r="E1450" s="58" t="s">
        <v>6465</v>
      </c>
      <c r="F1450" s="58" t="s">
        <v>123</v>
      </c>
      <c r="G1450" s="58" t="s">
        <v>126</v>
      </c>
    </row>
    <row r="1451" spans="2:7" x14ac:dyDescent="0.2">
      <c r="B1451" s="58" t="str">
        <f t="shared" si="38"/>
        <v>テブフェンピラド水和剤日曹ピラニカ水和剤</v>
      </c>
      <c r="C1451" s="58" t="s">
        <v>1279</v>
      </c>
      <c r="D1451" s="58" t="s">
        <v>1281</v>
      </c>
      <c r="E1451" s="58" t="s">
        <v>6465</v>
      </c>
      <c r="F1451" s="58" t="s">
        <v>123</v>
      </c>
      <c r="G1451" s="58" t="s">
        <v>126</v>
      </c>
    </row>
    <row r="1452" spans="2:7" x14ac:dyDescent="0.2">
      <c r="B1452" s="58" t="str">
        <f t="shared" si="38"/>
        <v>テブフェンピラド乳剤クミアイピラニカＥＷ</v>
      </c>
      <c r="C1452" s="58" t="s">
        <v>1282</v>
      </c>
      <c r="D1452" s="58" t="s">
        <v>1283</v>
      </c>
      <c r="E1452" s="58" t="s">
        <v>6465</v>
      </c>
      <c r="F1452" s="58" t="s">
        <v>123</v>
      </c>
      <c r="G1452" s="58" t="s">
        <v>126</v>
      </c>
    </row>
    <row r="1453" spans="2:7" x14ac:dyDescent="0.2">
      <c r="B1453" s="58" t="str">
        <f t="shared" si="38"/>
        <v>テブフェンピラド乳剤ピラニカＥＷ</v>
      </c>
      <c r="C1453" s="58" t="s">
        <v>1282</v>
      </c>
      <c r="D1453" s="58" t="s">
        <v>1284</v>
      </c>
      <c r="E1453" s="58" t="s">
        <v>6465</v>
      </c>
      <c r="F1453" s="58" t="s">
        <v>123</v>
      </c>
      <c r="G1453" s="58" t="s">
        <v>126</v>
      </c>
    </row>
    <row r="1454" spans="2:7" x14ac:dyDescent="0.2">
      <c r="B1454" s="58" t="str">
        <f t="shared" si="38"/>
        <v>テブフェンピラド乳剤日曹ピラニカＥＷ</v>
      </c>
      <c r="C1454" s="58" t="s">
        <v>1282</v>
      </c>
      <c r="D1454" s="58" t="s">
        <v>1285</v>
      </c>
      <c r="E1454" s="58" t="s">
        <v>6465</v>
      </c>
      <c r="F1454" s="58" t="s">
        <v>123</v>
      </c>
      <c r="G1454" s="58" t="s">
        <v>126</v>
      </c>
    </row>
    <row r="1455" spans="2:7" x14ac:dyDescent="0.2">
      <c r="B1455" s="58" t="str">
        <f t="shared" si="38"/>
        <v>テブフロキン水和剤クミアイトライフロアブル</v>
      </c>
      <c r="C1455" s="58" t="s">
        <v>1286</v>
      </c>
      <c r="D1455" s="58" t="s">
        <v>1287</v>
      </c>
      <c r="E1455" s="58" t="s">
        <v>6465</v>
      </c>
      <c r="F1455" s="58"/>
      <c r="G1455" s="58" t="s">
        <v>39</v>
      </c>
    </row>
    <row r="1456" spans="2:7" x14ac:dyDescent="0.2">
      <c r="B1456" s="58" t="str">
        <f t="shared" si="38"/>
        <v>テブフロキン水和剤トライ２顆粒水和剤</v>
      </c>
      <c r="C1456" s="58" t="s">
        <v>1286</v>
      </c>
      <c r="D1456" s="58" t="s">
        <v>1288</v>
      </c>
      <c r="E1456" s="58" t="s">
        <v>6465</v>
      </c>
      <c r="F1456" s="58"/>
      <c r="G1456" s="58" t="s">
        <v>41</v>
      </c>
    </row>
    <row r="1457" spans="2:7" x14ac:dyDescent="0.2">
      <c r="B1457" s="58" t="str">
        <f t="shared" si="38"/>
        <v>テブフロキン水和剤トライフロアブル</v>
      </c>
      <c r="C1457" s="58" t="s">
        <v>1286</v>
      </c>
      <c r="D1457" s="58" t="s">
        <v>1289</v>
      </c>
      <c r="E1457" s="58" t="s">
        <v>6465</v>
      </c>
      <c r="F1457" s="58"/>
      <c r="G1457" s="58" t="s">
        <v>39</v>
      </c>
    </row>
    <row r="1458" spans="2:7" x14ac:dyDescent="0.2">
      <c r="B1458" s="58" t="str">
        <f t="shared" si="38"/>
        <v>テブフロキン粉剤トライ２粉剤ＤＬ</v>
      </c>
      <c r="C1458" s="58" t="s">
        <v>1290</v>
      </c>
      <c r="D1458" s="58" t="s">
        <v>1291</v>
      </c>
      <c r="E1458" s="58" t="s">
        <v>6465</v>
      </c>
      <c r="F1458" s="58"/>
      <c r="G1458" s="58" t="s">
        <v>40</v>
      </c>
    </row>
    <row r="1459" spans="2:7" x14ac:dyDescent="0.2">
      <c r="B1459" s="58" t="str">
        <f t="shared" si="38"/>
        <v>テブフロキン粉剤トライ粉剤ＤＬ</v>
      </c>
      <c r="C1459" s="58" t="s">
        <v>1290</v>
      </c>
      <c r="D1459" s="58" t="s">
        <v>2276</v>
      </c>
      <c r="E1459" s="58" t="s">
        <v>6465</v>
      </c>
      <c r="F1459" s="58"/>
      <c r="G1459" s="58" t="s">
        <v>44</v>
      </c>
    </row>
    <row r="1460" spans="2:7" x14ac:dyDescent="0.2">
      <c r="B1460" s="58" t="str">
        <f t="shared" ref="B1460:B1504" si="39">C1460&amp;D1460</f>
        <v>テブフロキン粉剤クミアイトライ粉剤ＤＬ</v>
      </c>
      <c r="C1460" s="58" t="s">
        <v>2435</v>
      </c>
      <c r="D1460" s="58" t="s">
        <v>2436</v>
      </c>
      <c r="E1460" s="58" t="s">
        <v>6465</v>
      </c>
      <c r="F1460" s="58"/>
      <c r="G1460" s="60" t="s">
        <v>2403</v>
      </c>
    </row>
    <row r="1461" spans="2:7" x14ac:dyDescent="0.2">
      <c r="B1461" s="58" t="str">
        <f t="shared" si="39"/>
        <v>テプラロキシジム乳剤ホ―ネスト乳剤</v>
      </c>
      <c r="C1461" s="58" t="s">
        <v>1292</v>
      </c>
      <c r="D1461" s="58" t="s">
        <v>4969</v>
      </c>
      <c r="E1461" s="58" t="s">
        <v>6465</v>
      </c>
      <c r="F1461" s="58"/>
      <c r="G1461" s="58" t="s">
        <v>126</v>
      </c>
    </row>
    <row r="1462" spans="2:7" x14ac:dyDescent="0.2">
      <c r="B1462" s="58" t="str">
        <f t="shared" si="39"/>
        <v>テフリルトリオン・ピラクロニル・メタゾスルフロン水和剤コメット顆粒</v>
      </c>
      <c r="C1462" s="58" t="s">
        <v>1293</v>
      </c>
      <c r="D1462" s="58" t="s">
        <v>1294</v>
      </c>
      <c r="E1462" s="58" t="s">
        <v>6465</v>
      </c>
      <c r="F1462" s="58"/>
      <c r="G1462" s="58" t="s">
        <v>143</v>
      </c>
    </row>
    <row r="1463" spans="2:7" x14ac:dyDescent="0.2">
      <c r="B1463" s="58" t="str">
        <f t="shared" si="39"/>
        <v>テフリルトリオン・ピラクロニル・メタゾスルフロン粒剤コメット１キロ粒剤</v>
      </c>
      <c r="C1463" s="58" t="s">
        <v>1295</v>
      </c>
      <c r="D1463" s="58" t="s">
        <v>1296</v>
      </c>
      <c r="E1463" s="58" t="s">
        <v>6465</v>
      </c>
      <c r="F1463" s="58"/>
      <c r="G1463" s="58" t="s">
        <v>40</v>
      </c>
    </row>
    <row r="1464" spans="2:7" x14ac:dyDescent="0.2">
      <c r="B1464" s="58" t="str">
        <f t="shared" si="39"/>
        <v>テフリルトリオン・ピラクロニル・メタゾスルフロン粒剤コメットジャンボ</v>
      </c>
      <c r="C1464" s="58" t="s">
        <v>1295</v>
      </c>
      <c r="D1464" s="58" t="s">
        <v>1297</v>
      </c>
      <c r="E1464" s="58" t="s">
        <v>6465</v>
      </c>
      <c r="F1464" s="58"/>
      <c r="G1464" s="58" t="s">
        <v>111</v>
      </c>
    </row>
    <row r="1465" spans="2:7" x14ac:dyDescent="0.2">
      <c r="B1465" s="58" t="str">
        <f t="shared" si="39"/>
        <v>テフリルトリオン・フェントラザミド水和剤ボデ―ガ―ドフロアブル</v>
      </c>
      <c r="C1465" s="58" t="s">
        <v>1298</v>
      </c>
      <c r="D1465" s="58" t="s">
        <v>4970</v>
      </c>
      <c r="E1465" s="58" t="s">
        <v>6465</v>
      </c>
      <c r="F1465" s="58"/>
      <c r="G1465" s="58" t="s">
        <v>1299</v>
      </c>
    </row>
    <row r="1466" spans="2:7" x14ac:dyDescent="0.2">
      <c r="B1466" s="58" t="str">
        <f t="shared" si="39"/>
        <v>テフリルトリオン・フェントラザミド粒剤ボデ―ガ―ド１キロ粒剤</v>
      </c>
      <c r="C1466" s="58" t="s">
        <v>1300</v>
      </c>
      <c r="D1466" s="58" t="s">
        <v>4971</v>
      </c>
      <c r="E1466" s="58" t="s">
        <v>6465</v>
      </c>
      <c r="F1466" s="58"/>
      <c r="G1466" s="58" t="s">
        <v>57</v>
      </c>
    </row>
    <row r="1467" spans="2:7" x14ac:dyDescent="0.2">
      <c r="B1467" s="58" t="str">
        <f t="shared" si="39"/>
        <v>テフリルトリオン粒剤ＪＡマイティ―ワン１キロ粒剤</v>
      </c>
      <c r="C1467" s="58" t="s">
        <v>1301</v>
      </c>
      <c r="D1467" s="58" t="s">
        <v>4972</v>
      </c>
      <c r="E1467" s="58" t="s">
        <v>6465</v>
      </c>
      <c r="F1467" s="58"/>
      <c r="G1467" s="58" t="s">
        <v>57</v>
      </c>
    </row>
    <row r="1468" spans="2:7" x14ac:dyDescent="0.2">
      <c r="B1468" s="58" t="str">
        <f t="shared" si="39"/>
        <v>テフリルトリオン粒剤バイエルマイティ―ワン１キロ粒剤</v>
      </c>
      <c r="C1468" s="58" t="s">
        <v>1301</v>
      </c>
      <c r="D1468" s="58" t="s">
        <v>4973</v>
      </c>
      <c r="E1468" s="58" t="s">
        <v>6465</v>
      </c>
      <c r="F1468" s="58"/>
      <c r="G1468" s="58" t="s">
        <v>57</v>
      </c>
    </row>
    <row r="1469" spans="2:7" x14ac:dyDescent="0.2">
      <c r="B1469" s="58" t="str">
        <f t="shared" si="39"/>
        <v>テフリルトリオン粒剤ホクコ―マイティ―ワン１キロ粒剤</v>
      </c>
      <c r="C1469" s="58" t="s">
        <v>1301</v>
      </c>
      <c r="D1469" s="58" t="s">
        <v>4974</v>
      </c>
      <c r="E1469" s="58" t="s">
        <v>6465</v>
      </c>
      <c r="F1469" s="58"/>
      <c r="G1469" s="58" t="s">
        <v>57</v>
      </c>
    </row>
    <row r="1470" spans="2:7" x14ac:dyDescent="0.2">
      <c r="B1470" s="58" t="str">
        <f t="shared" si="39"/>
        <v>テフルトリン粒剤フォ―ス粒剤</v>
      </c>
      <c r="C1470" s="58" t="s">
        <v>1302</v>
      </c>
      <c r="D1470" s="58" t="s">
        <v>4975</v>
      </c>
      <c r="E1470" s="58" t="s">
        <v>6465</v>
      </c>
      <c r="F1470" s="58" t="s">
        <v>123</v>
      </c>
      <c r="G1470" s="58" t="s">
        <v>108</v>
      </c>
    </row>
    <row r="1471" spans="2:7" x14ac:dyDescent="0.2">
      <c r="B1471" s="58" t="str">
        <f t="shared" si="39"/>
        <v>テフルトリン粒剤日農フォ―ス粒剤</v>
      </c>
      <c r="C1471" s="58" t="s">
        <v>1302</v>
      </c>
      <c r="D1471" s="58" t="s">
        <v>4976</v>
      </c>
      <c r="E1471" s="58" t="s">
        <v>6465</v>
      </c>
      <c r="F1471" s="58" t="s">
        <v>123</v>
      </c>
      <c r="G1471" s="58" t="s">
        <v>108</v>
      </c>
    </row>
    <row r="1472" spans="2:7" x14ac:dyDescent="0.2">
      <c r="B1472" s="58" t="str">
        <f t="shared" si="39"/>
        <v>テフルベンズロン乳剤クミアイノ―モルト乳剤</v>
      </c>
      <c r="C1472" s="58" t="s">
        <v>1303</v>
      </c>
      <c r="D1472" s="58" t="s">
        <v>4977</v>
      </c>
      <c r="E1472" s="58" t="s">
        <v>3171</v>
      </c>
      <c r="F1472" s="58"/>
      <c r="G1472" s="58" t="s">
        <v>156</v>
      </c>
    </row>
    <row r="1473" spans="2:7" x14ac:dyDescent="0.2">
      <c r="B1473" s="58" t="str">
        <f t="shared" si="39"/>
        <v>テフルベンズロン乳剤日農ノ―モルト乳剤</v>
      </c>
      <c r="C1473" s="58" t="s">
        <v>1303</v>
      </c>
      <c r="D1473" s="58" t="s">
        <v>4978</v>
      </c>
      <c r="E1473" s="58" t="s">
        <v>3171</v>
      </c>
      <c r="F1473" s="58"/>
      <c r="G1473" s="58" t="s">
        <v>156</v>
      </c>
    </row>
    <row r="1474" spans="2:7" x14ac:dyDescent="0.2">
      <c r="B1474" s="58" t="str">
        <f t="shared" si="39"/>
        <v>デンプン液剤園芸用デンプンスプレ―</v>
      </c>
      <c r="C1474" s="58" t="s">
        <v>1304</v>
      </c>
      <c r="D1474" s="61" t="s">
        <v>4979</v>
      </c>
      <c r="E1474" s="58" t="s">
        <v>3171</v>
      </c>
      <c r="F1474" s="58"/>
      <c r="G1474" s="58" t="s">
        <v>70</v>
      </c>
    </row>
    <row r="1475" spans="2:7" x14ac:dyDescent="0.2">
      <c r="B1475" s="58" t="str">
        <f t="shared" si="39"/>
        <v>デンプン液剤粘着くん液剤</v>
      </c>
      <c r="C1475" s="58" t="s">
        <v>1304</v>
      </c>
      <c r="D1475" s="58" t="s">
        <v>1305</v>
      </c>
      <c r="E1475" s="58" t="s">
        <v>3171</v>
      </c>
      <c r="F1475" s="58"/>
      <c r="G1475" s="58" t="s">
        <v>156</v>
      </c>
    </row>
    <row r="1476" spans="2:7" x14ac:dyDescent="0.2">
      <c r="B1476" s="58" t="str">
        <f t="shared" si="39"/>
        <v>デンプン水和剤粘着くん水和剤</v>
      </c>
      <c r="C1476" s="58" t="s">
        <v>1306</v>
      </c>
      <c r="D1476" s="58" t="s">
        <v>1307</v>
      </c>
      <c r="E1476" s="58" t="s">
        <v>3171</v>
      </c>
      <c r="F1476" s="58"/>
      <c r="G1476" s="58" t="s">
        <v>55</v>
      </c>
    </row>
    <row r="1477" spans="2:7" x14ac:dyDescent="0.2">
      <c r="B1477" s="58" t="str">
        <f t="shared" si="39"/>
        <v>ト―トリルア剤ハマキコン－Ｎ</v>
      </c>
      <c r="C1477" s="58" t="s">
        <v>4980</v>
      </c>
      <c r="D1477" s="58" t="s">
        <v>3179</v>
      </c>
      <c r="E1477" s="58" t="s">
        <v>3171</v>
      </c>
      <c r="F1477" s="58"/>
      <c r="G1477" s="60" t="s">
        <v>2437</v>
      </c>
    </row>
    <row r="1478" spans="2:7" x14ac:dyDescent="0.2">
      <c r="B1478" s="58" t="str">
        <f t="shared" si="39"/>
        <v>トプラメゾン液剤アルファ―ド液剤</v>
      </c>
      <c r="C1478" s="58" t="s">
        <v>1308</v>
      </c>
      <c r="D1478" s="58" t="s">
        <v>4981</v>
      </c>
      <c r="E1478" s="58" t="s">
        <v>6465</v>
      </c>
      <c r="F1478" s="58"/>
      <c r="G1478" s="58" t="s">
        <v>1309</v>
      </c>
    </row>
    <row r="1479" spans="2:7" x14ac:dyDescent="0.2">
      <c r="B1479" s="58" t="str">
        <f t="shared" si="39"/>
        <v>トラロメトリン水和剤スカウトフロアブル</v>
      </c>
      <c r="C1479" s="58" t="s">
        <v>1310</v>
      </c>
      <c r="D1479" s="58" t="s">
        <v>3946</v>
      </c>
      <c r="E1479" s="58" t="s">
        <v>6495</v>
      </c>
      <c r="F1479" s="58" t="s">
        <v>123</v>
      </c>
      <c r="G1479" s="58" t="s">
        <v>80</v>
      </c>
    </row>
    <row r="1480" spans="2:7" x14ac:dyDescent="0.2">
      <c r="B1480" s="58" t="str">
        <f t="shared" si="39"/>
        <v>トラロメトリン水和剤日曹スカウトフロアブル</v>
      </c>
      <c r="C1480" s="58" t="s">
        <v>1310</v>
      </c>
      <c r="D1480" s="58" t="s">
        <v>1311</v>
      </c>
      <c r="E1480" s="58" t="s">
        <v>6465</v>
      </c>
      <c r="F1480" s="58" t="s">
        <v>123</v>
      </c>
      <c r="G1480" s="58" t="s">
        <v>80</v>
      </c>
    </row>
    <row r="1481" spans="2:7" x14ac:dyDescent="0.2">
      <c r="B1481" s="58" t="str">
        <f t="shared" si="39"/>
        <v>トラロメトリン乳剤スカウト乳剤</v>
      </c>
      <c r="C1481" s="58" t="s">
        <v>1312</v>
      </c>
      <c r="D1481" s="58" t="s">
        <v>3947</v>
      </c>
      <c r="E1481" s="58" t="s">
        <v>6465</v>
      </c>
      <c r="F1481" s="58" t="s">
        <v>123</v>
      </c>
      <c r="G1481" s="58" t="s">
        <v>526</v>
      </c>
    </row>
    <row r="1482" spans="2:7" x14ac:dyDescent="0.2">
      <c r="B1482" s="58" t="str">
        <f t="shared" si="39"/>
        <v>トリアジフラム・ＤＢＮ複合肥料シバキ―ププラスα</v>
      </c>
      <c r="C1482" s="58" t="s">
        <v>1313</v>
      </c>
      <c r="D1482" s="58" t="s">
        <v>4982</v>
      </c>
      <c r="E1482" s="58" t="s">
        <v>3171</v>
      </c>
      <c r="F1482" s="58"/>
      <c r="G1482" s="58" t="s">
        <v>108</v>
      </c>
    </row>
    <row r="1483" spans="2:7" x14ac:dyDescent="0.2">
      <c r="B1483" s="58" t="str">
        <f t="shared" si="39"/>
        <v>トリアジフラム・ＤＢＮ複合肥料シバレンジャ―</v>
      </c>
      <c r="C1483" s="58" t="s">
        <v>1313</v>
      </c>
      <c r="D1483" s="58" t="s">
        <v>4983</v>
      </c>
      <c r="E1483" s="58" t="s">
        <v>3171</v>
      </c>
      <c r="F1483" s="58"/>
      <c r="G1483" s="58" t="s">
        <v>108</v>
      </c>
    </row>
    <row r="1484" spans="2:7" x14ac:dyDescent="0.2">
      <c r="B1484" s="58" t="str">
        <f t="shared" si="39"/>
        <v>トリアジフラム・ハロスルフロンメチル水和剤セットアップＤＦ</v>
      </c>
      <c r="C1484" s="58" t="s">
        <v>1314</v>
      </c>
      <c r="D1484" s="58" t="s">
        <v>1315</v>
      </c>
      <c r="E1484" s="58" t="s">
        <v>3171</v>
      </c>
      <c r="F1484" s="58"/>
      <c r="G1484" s="58" t="s">
        <v>43</v>
      </c>
    </row>
    <row r="1485" spans="2:7" x14ac:dyDescent="0.2">
      <c r="B1485" s="58" t="str">
        <f t="shared" si="39"/>
        <v>トリアジフラム水和剤イデトップフロアブル</v>
      </c>
      <c r="C1485" s="58" t="s">
        <v>1316</v>
      </c>
      <c r="D1485" s="58" t="s">
        <v>1317</v>
      </c>
      <c r="E1485" s="58" t="s">
        <v>3171</v>
      </c>
      <c r="F1485" s="58"/>
      <c r="G1485" s="58" t="s">
        <v>43</v>
      </c>
    </row>
    <row r="1486" spans="2:7" x14ac:dyDescent="0.2">
      <c r="B1486" s="58" t="str">
        <f t="shared" si="39"/>
        <v>トリクロピル液剤ＨＣＣザイトロンアミンスプレ―液剤</v>
      </c>
      <c r="C1486" s="58" t="s">
        <v>1318</v>
      </c>
      <c r="D1486" s="58" t="s">
        <v>4984</v>
      </c>
      <c r="E1486" s="58" t="s">
        <v>6465</v>
      </c>
      <c r="F1486" s="58"/>
      <c r="G1486" s="58" t="s">
        <v>108</v>
      </c>
    </row>
    <row r="1487" spans="2:7" x14ac:dyDescent="0.2">
      <c r="B1487" s="58" t="str">
        <f t="shared" si="39"/>
        <v>トリクロピル液剤ザイトロンアミンスプレ―液剤</v>
      </c>
      <c r="C1487" s="58" t="s">
        <v>1318</v>
      </c>
      <c r="D1487" s="58" t="s">
        <v>4985</v>
      </c>
      <c r="E1487" s="58" t="s">
        <v>6465</v>
      </c>
      <c r="F1487" s="58"/>
      <c r="G1487" s="58" t="s">
        <v>108</v>
      </c>
    </row>
    <row r="1488" spans="2:7" x14ac:dyDescent="0.2">
      <c r="B1488" s="58" t="str">
        <f t="shared" si="39"/>
        <v>トリクロピル液剤ザイトロンアミン液剤</v>
      </c>
      <c r="C1488" s="58" t="s">
        <v>1318</v>
      </c>
      <c r="D1488" s="58" t="s">
        <v>1319</v>
      </c>
      <c r="E1488" s="58" t="s">
        <v>6465</v>
      </c>
      <c r="F1488" s="58"/>
      <c r="G1488" s="58" t="s">
        <v>1320</v>
      </c>
    </row>
    <row r="1489" spans="2:7" x14ac:dyDescent="0.2">
      <c r="B1489" s="58" t="str">
        <f t="shared" si="39"/>
        <v>トリクロピル液剤しつこい雑草退治スプレ―</v>
      </c>
      <c r="C1489" s="58" t="s">
        <v>1318</v>
      </c>
      <c r="D1489" s="58" t="s">
        <v>4986</v>
      </c>
      <c r="E1489" s="58" t="s">
        <v>6465</v>
      </c>
      <c r="F1489" s="58"/>
      <c r="G1489" s="58" t="s">
        <v>108</v>
      </c>
    </row>
    <row r="1490" spans="2:7" x14ac:dyDescent="0.2">
      <c r="B1490" s="58" t="str">
        <f t="shared" si="39"/>
        <v>トリクロピル液剤ホドガヤザイトロンアミン液剤</v>
      </c>
      <c r="C1490" s="58" t="s">
        <v>1318</v>
      </c>
      <c r="D1490" s="58" t="s">
        <v>1321</v>
      </c>
      <c r="E1490" s="58" t="s">
        <v>6465</v>
      </c>
      <c r="F1490" s="58"/>
      <c r="G1490" s="58" t="s">
        <v>1320</v>
      </c>
    </row>
    <row r="1491" spans="2:7" x14ac:dyDescent="0.2">
      <c r="B1491" s="58" t="str">
        <f t="shared" si="39"/>
        <v>トリクロピル液剤家庭園芸用ホドガヤザイトロンアミン液剤</v>
      </c>
      <c r="C1491" s="58" t="s">
        <v>1318</v>
      </c>
      <c r="D1491" s="58" t="s">
        <v>1322</v>
      </c>
      <c r="E1491" s="58" t="s">
        <v>6465</v>
      </c>
      <c r="F1491" s="58"/>
      <c r="G1491" s="58" t="s">
        <v>1320</v>
      </c>
    </row>
    <row r="1492" spans="2:7" x14ac:dyDescent="0.2">
      <c r="B1492" s="58" t="str">
        <f t="shared" si="39"/>
        <v>トリクロピル液剤石原ザイトロンアミン液剤</v>
      </c>
      <c r="C1492" s="58" t="s">
        <v>1318</v>
      </c>
      <c r="D1492" s="58" t="s">
        <v>1323</v>
      </c>
      <c r="E1492" s="58" t="s">
        <v>6465</v>
      </c>
      <c r="F1492" s="58"/>
      <c r="G1492" s="58" t="s">
        <v>1320</v>
      </c>
    </row>
    <row r="1493" spans="2:7" x14ac:dyDescent="0.2">
      <c r="B1493" s="58" t="str">
        <f t="shared" si="39"/>
        <v>トリクロピル液剤日産ザイトロンアミン液剤</v>
      </c>
      <c r="C1493" s="58" t="s">
        <v>1318</v>
      </c>
      <c r="D1493" s="58" t="s">
        <v>1324</v>
      </c>
      <c r="E1493" s="58" t="s">
        <v>6465</v>
      </c>
      <c r="F1493" s="58"/>
      <c r="G1493" s="58" t="s">
        <v>1320</v>
      </c>
    </row>
    <row r="1494" spans="2:7" x14ac:dyDescent="0.2">
      <c r="B1494" s="58" t="str">
        <f t="shared" si="39"/>
        <v>トリクロピル粉粒剤ザイトロン微粒剤</v>
      </c>
      <c r="C1494" s="58" t="s">
        <v>1325</v>
      </c>
      <c r="D1494" s="58" t="s">
        <v>1326</v>
      </c>
      <c r="E1494" s="58" t="s">
        <v>6465</v>
      </c>
      <c r="F1494" s="58"/>
      <c r="G1494" s="58" t="s">
        <v>57</v>
      </c>
    </row>
    <row r="1495" spans="2:7" x14ac:dyDescent="0.2">
      <c r="B1495" s="58" t="str">
        <f t="shared" si="39"/>
        <v>トリクロピル粉粒剤しつこい雑草退治微粒剤</v>
      </c>
      <c r="C1495" s="58" t="s">
        <v>1325</v>
      </c>
      <c r="D1495" s="58" t="s">
        <v>1327</v>
      </c>
      <c r="E1495" s="58" t="s">
        <v>6465</v>
      </c>
      <c r="F1495" s="58"/>
      <c r="G1495" s="58" t="s">
        <v>57</v>
      </c>
    </row>
    <row r="1496" spans="2:7" x14ac:dyDescent="0.2">
      <c r="B1496" s="58" t="str">
        <f t="shared" si="39"/>
        <v>トリクロピル粉粒剤ホドガヤザイトロン微粒剤</v>
      </c>
      <c r="C1496" s="58" t="s">
        <v>1325</v>
      </c>
      <c r="D1496" s="58" t="s">
        <v>1328</v>
      </c>
      <c r="E1496" s="58" t="s">
        <v>6465</v>
      </c>
      <c r="F1496" s="58"/>
      <c r="G1496" s="58" t="s">
        <v>57</v>
      </c>
    </row>
    <row r="1497" spans="2:7" x14ac:dyDescent="0.2">
      <c r="B1497" s="58" t="str">
        <f t="shared" si="39"/>
        <v>トリクロピル粉粒剤家庭園芸用ホドガヤザイトロン微粒剤</v>
      </c>
      <c r="C1497" s="58" t="s">
        <v>1325</v>
      </c>
      <c r="D1497" s="58" t="s">
        <v>1329</v>
      </c>
      <c r="E1497" s="58" t="s">
        <v>6465</v>
      </c>
      <c r="F1497" s="58"/>
      <c r="G1497" s="58" t="s">
        <v>57</v>
      </c>
    </row>
    <row r="1498" spans="2:7" x14ac:dyDescent="0.2">
      <c r="B1498" s="58" t="str">
        <f t="shared" si="39"/>
        <v>トリコデルマ　アトロビリデ水和剤エコホ―プ</v>
      </c>
      <c r="C1498" s="58" t="s">
        <v>1330</v>
      </c>
      <c r="D1498" s="58" t="s">
        <v>4987</v>
      </c>
      <c r="E1498" s="58" t="s">
        <v>6465</v>
      </c>
      <c r="F1498" s="58"/>
      <c r="G1498" s="58" t="s">
        <v>1331</v>
      </c>
    </row>
    <row r="1499" spans="2:7" x14ac:dyDescent="0.2">
      <c r="B1499" s="58" t="str">
        <f t="shared" si="39"/>
        <v>トリコデルマ　アトロビリデ水和剤エコホ―プＤＪ</v>
      </c>
      <c r="C1499" s="58" t="s">
        <v>1330</v>
      </c>
      <c r="D1499" s="58" t="s">
        <v>4988</v>
      </c>
      <c r="E1499" s="58" t="s">
        <v>6465</v>
      </c>
      <c r="F1499" s="58"/>
      <c r="G1499" s="58" t="s">
        <v>1332</v>
      </c>
    </row>
    <row r="1500" spans="2:7" x14ac:dyDescent="0.2">
      <c r="B1500" s="58" t="str">
        <f t="shared" si="39"/>
        <v>トリコデルマ　アトロビリデ水和剤エコホ―プドライ</v>
      </c>
      <c r="C1500" s="58" t="s">
        <v>1330</v>
      </c>
      <c r="D1500" s="58" t="s">
        <v>4989</v>
      </c>
      <c r="E1500" s="58" t="s">
        <v>6465</v>
      </c>
      <c r="F1500" s="58"/>
      <c r="G1500" s="58" t="s">
        <v>1165</v>
      </c>
    </row>
    <row r="1501" spans="2:7" x14ac:dyDescent="0.2">
      <c r="B1501" s="58" t="str">
        <f t="shared" si="39"/>
        <v>トリシクラゾ―ル・バリダマイシン・フェリムゾン粉剤ノンブラスバリダ粉剤ＤＬ</v>
      </c>
      <c r="C1501" s="58" t="s">
        <v>4990</v>
      </c>
      <c r="D1501" s="58" t="s">
        <v>1333</v>
      </c>
      <c r="E1501" s="58" t="s">
        <v>6465</v>
      </c>
      <c r="F1501" s="58"/>
      <c r="G1501" s="58" t="s">
        <v>108</v>
      </c>
    </row>
    <row r="1502" spans="2:7" x14ac:dyDescent="0.2">
      <c r="B1502" s="58" t="str">
        <f t="shared" si="39"/>
        <v>トリシクラゾ―ル・バリダマイシン水和剤ビ―ムバリダゾル</v>
      </c>
      <c r="C1502" s="58" t="s">
        <v>4991</v>
      </c>
      <c r="D1502" s="58" t="s">
        <v>4992</v>
      </c>
      <c r="E1502" s="58" t="s">
        <v>6465</v>
      </c>
      <c r="F1502" s="58"/>
      <c r="G1502" s="58" t="s">
        <v>41</v>
      </c>
    </row>
    <row r="1503" spans="2:7" x14ac:dyDescent="0.2">
      <c r="B1503" s="58" t="str">
        <f t="shared" si="39"/>
        <v>トリシクラゾ―ル・フェリムゾン水和剤ノンブラスフロアブル</v>
      </c>
      <c r="C1503" s="58" t="s">
        <v>4993</v>
      </c>
      <c r="D1503" s="58" t="s">
        <v>1334</v>
      </c>
      <c r="E1503" s="58" t="s">
        <v>6465</v>
      </c>
      <c r="F1503" s="58"/>
      <c r="G1503" s="58" t="s">
        <v>214</v>
      </c>
    </row>
    <row r="1504" spans="2:7" x14ac:dyDescent="0.2">
      <c r="B1504" s="58" t="str">
        <f t="shared" si="39"/>
        <v>トリシクラゾ―ル・フェリムゾン粉剤ノンブラス粉剤ＤＬ</v>
      </c>
      <c r="C1504" s="58" t="s">
        <v>4994</v>
      </c>
      <c r="D1504" s="58" t="s">
        <v>1335</v>
      </c>
      <c r="E1504" s="58" t="s">
        <v>6465</v>
      </c>
      <c r="F1504" s="58"/>
      <c r="G1504" s="58" t="s">
        <v>108</v>
      </c>
    </row>
    <row r="1505" spans="2:7" x14ac:dyDescent="0.2">
      <c r="B1505" s="58" t="str">
        <f t="shared" ref="B1505:B1550" si="40">C1505&amp;D1505</f>
        <v>トリシクラゾ―ル・フルトラニル水和剤ビ―ムエイトモンカットフロアブル</v>
      </c>
      <c r="C1505" s="58" t="s">
        <v>4995</v>
      </c>
      <c r="D1505" s="58" t="s">
        <v>4996</v>
      </c>
      <c r="E1505" s="58" t="s">
        <v>3171</v>
      </c>
      <c r="F1505" s="58"/>
      <c r="G1505" s="58" t="s">
        <v>214</v>
      </c>
    </row>
    <row r="1506" spans="2:7" x14ac:dyDescent="0.2">
      <c r="B1506" s="58" t="str">
        <f t="shared" si="40"/>
        <v>トリシクラゾ―ル・プロヘキサジオンカルシウム塩粉剤ビ―ムビビフル粉剤５ＤＬ</v>
      </c>
      <c r="C1506" s="58" t="s">
        <v>4997</v>
      </c>
      <c r="D1506" s="61" t="s">
        <v>4998</v>
      </c>
      <c r="E1506" s="58" t="s">
        <v>6465</v>
      </c>
      <c r="F1506" s="58"/>
      <c r="G1506" s="58" t="s">
        <v>108</v>
      </c>
    </row>
    <row r="1507" spans="2:7" x14ac:dyDescent="0.2">
      <c r="B1507" s="58" t="str">
        <f t="shared" si="40"/>
        <v>トリシクラゾ―ル水和剤ＳＴビ―ムエイトゾル</v>
      </c>
      <c r="C1507" s="58" t="s">
        <v>4999</v>
      </c>
      <c r="D1507" s="58" t="s">
        <v>5000</v>
      </c>
      <c r="E1507" s="58" t="s">
        <v>6465</v>
      </c>
      <c r="F1507" s="58"/>
      <c r="G1507" s="58" t="s">
        <v>214</v>
      </c>
    </row>
    <row r="1508" spans="2:7" x14ac:dyDescent="0.2">
      <c r="B1508" s="58" t="str">
        <f t="shared" si="40"/>
        <v>トリシクラゾ―ル水和剤ＳＴビ―ムゾル</v>
      </c>
      <c r="C1508" s="58" t="s">
        <v>4999</v>
      </c>
      <c r="D1508" s="58" t="s">
        <v>5001</v>
      </c>
      <c r="E1508" s="58" t="s">
        <v>6465</v>
      </c>
      <c r="F1508" s="58" t="s">
        <v>123</v>
      </c>
      <c r="G1508" s="58" t="s">
        <v>41</v>
      </c>
    </row>
    <row r="1509" spans="2:7" x14ac:dyDescent="0.2">
      <c r="B1509" s="58" t="str">
        <f t="shared" si="40"/>
        <v>トリシクラゾ―ル水和剤クミアイビ―ムエイトゾル</v>
      </c>
      <c r="C1509" s="58" t="s">
        <v>4999</v>
      </c>
      <c r="D1509" s="58" t="s">
        <v>5002</v>
      </c>
      <c r="E1509" s="58" t="s">
        <v>6465</v>
      </c>
      <c r="F1509" s="58"/>
      <c r="G1509" s="58" t="s">
        <v>214</v>
      </c>
    </row>
    <row r="1510" spans="2:7" x14ac:dyDescent="0.2">
      <c r="B1510" s="58" t="str">
        <f t="shared" si="40"/>
        <v>トリシクラゾ―ル水和剤クミアイビ―ムゾル</v>
      </c>
      <c r="C1510" s="58" t="s">
        <v>4999</v>
      </c>
      <c r="D1510" s="58" t="s">
        <v>5003</v>
      </c>
      <c r="E1510" s="58" t="s">
        <v>6465</v>
      </c>
      <c r="F1510" s="58" t="s">
        <v>123</v>
      </c>
      <c r="G1510" s="58" t="s">
        <v>41</v>
      </c>
    </row>
    <row r="1511" spans="2:7" x14ac:dyDescent="0.2">
      <c r="B1511" s="58" t="str">
        <f t="shared" si="40"/>
        <v>トリシクラゾ―ル水和剤ビ―ムエイトゾル</v>
      </c>
      <c r="C1511" s="58" t="s">
        <v>4999</v>
      </c>
      <c r="D1511" s="58" t="s">
        <v>5004</v>
      </c>
      <c r="E1511" s="58" t="s">
        <v>6465</v>
      </c>
      <c r="F1511" s="58"/>
      <c r="G1511" s="58" t="s">
        <v>214</v>
      </c>
    </row>
    <row r="1512" spans="2:7" x14ac:dyDescent="0.2">
      <c r="B1512" s="58" t="str">
        <f t="shared" si="40"/>
        <v>トリシクラゾ―ル水和剤ビ―ムゾル</v>
      </c>
      <c r="C1512" s="58" t="s">
        <v>4999</v>
      </c>
      <c r="D1512" s="58" t="s">
        <v>5005</v>
      </c>
      <c r="E1512" s="58" t="s">
        <v>6465</v>
      </c>
      <c r="F1512" s="58" t="s">
        <v>123</v>
      </c>
      <c r="G1512" s="58" t="s">
        <v>41</v>
      </c>
    </row>
    <row r="1513" spans="2:7" x14ac:dyDescent="0.2">
      <c r="B1513" s="58" t="str">
        <f t="shared" si="40"/>
        <v>トリシクラゾ―ル粉剤クミアイビ―ム粉剤ＤＬ</v>
      </c>
      <c r="C1513" s="58" t="s">
        <v>5006</v>
      </c>
      <c r="D1513" s="58" t="s">
        <v>5007</v>
      </c>
      <c r="E1513" s="58" t="s">
        <v>6465</v>
      </c>
      <c r="F1513" s="58"/>
      <c r="G1513" s="58" t="s">
        <v>44</v>
      </c>
    </row>
    <row r="1514" spans="2:7" x14ac:dyDescent="0.2">
      <c r="B1514" s="58" t="str">
        <f t="shared" si="40"/>
        <v>トリシクラゾ―ル粉剤ビ―ム粉剤ＤＬ</v>
      </c>
      <c r="C1514" s="58" t="s">
        <v>5006</v>
      </c>
      <c r="D1514" s="58" t="s">
        <v>5008</v>
      </c>
      <c r="E1514" s="58" t="s">
        <v>6465</v>
      </c>
      <c r="F1514" s="58"/>
      <c r="G1514" s="58" t="s">
        <v>44</v>
      </c>
    </row>
    <row r="1515" spans="2:7" x14ac:dyDescent="0.2">
      <c r="B1515" s="58" t="str">
        <f t="shared" si="40"/>
        <v>トリシクラゾ―ル粒剤クミアイビ―ム粒剤</v>
      </c>
      <c r="C1515" s="58" t="s">
        <v>5009</v>
      </c>
      <c r="D1515" s="58" t="s">
        <v>5010</v>
      </c>
      <c r="E1515" s="58" t="s">
        <v>6465</v>
      </c>
      <c r="F1515" s="58"/>
      <c r="G1515" s="58" t="s">
        <v>114</v>
      </c>
    </row>
    <row r="1516" spans="2:7" x14ac:dyDescent="0.2">
      <c r="B1516" s="58" t="str">
        <f t="shared" si="40"/>
        <v>トリネキサパックエチル液剤スサ―ノマックス液剤</v>
      </c>
      <c r="C1516" s="58" t="s">
        <v>1336</v>
      </c>
      <c r="D1516" s="58" t="s">
        <v>5011</v>
      </c>
      <c r="E1516" s="58" t="s">
        <v>3171</v>
      </c>
      <c r="F1516" s="58"/>
      <c r="G1516" s="58" t="s">
        <v>1337</v>
      </c>
    </row>
    <row r="1517" spans="2:7" x14ac:dyDescent="0.2">
      <c r="B1517" s="58" t="str">
        <f t="shared" si="40"/>
        <v>トリネキサパックエチル液剤プリモマックス液剤</v>
      </c>
      <c r="C1517" s="58" t="s">
        <v>1336</v>
      </c>
      <c r="D1517" s="58" t="s">
        <v>1338</v>
      </c>
      <c r="E1517" s="58" t="s">
        <v>3171</v>
      </c>
      <c r="F1517" s="58"/>
      <c r="G1517" s="58" t="s">
        <v>1339</v>
      </c>
    </row>
    <row r="1518" spans="2:7" x14ac:dyDescent="0.2">
      <c r="B1518" s="58" t="str">
        <f t="shared" si="40"/>
        <v>トリフルミゾ―ルくん煙剤トリフミンジェット</v>
      </c>
      <c r="C1518" s="58" t="s">
        <v>5012</v>
      </c>
      <c r="D1518" s="58" t="s">
        <v>3948</v>
      </c>
      <c r="E1518" s="58" t="s">
        <v>6465</v>
      </c>
      <c r="F1518" s="58" t="s">
        <v>123</v>
      </c>
      <c r="G1518" s="58" t="s">
        <v>126</v>
      </c>
    </row>
    <row r="1519" spans="2:7" x14ac:dyDescent="0.2">
      <c r="B1519" s="58" t="str">
        <f t="shared" si="40"/>
        <v>トリフルミゾ―ル水和剤クリアパッチＤＦ</v>
      </c>
      <c r="C1519" s="58" t="s">
        <v>5013</v>
      </c>
      <c r="D1519" s="58" t="s">
        <v>1340</v>
      </c>
      <c r="E1519" s="58" t="s">
        <v>6465</v>
      </c>
      <c r="F1519" s="58"/>
      <c r="G1519" s="58" t="s">
        <v>56</v>
      </c>
    </row>
    <row r="1520" spans="2:7" x14ac:dyDescent="0.2">
      <c r="B1520" s="58" t="str">
        <f t="shared" si="40"/>
        <v>トリフルミゾ―ル水和剤トリフミン水和剤</v>
      </c>
      <c r="C1520" s="58" t="s">
        <v>5013</v>
      </c>
      <c r="D1520" s="58" t="s">
        <v>1341</v>
      </c>
      <c r="E1520" s="58" t="s">
        <v>6465</v>
      </c>
      <c r="F1520" s="58"/>
      <c r="G1520" s="58" t="s">
        <v>43</v>
      </c>
    </row>
    <row r="1521" spans="2:7" x14ac:dyDescent="0.2">
      <c r="B1521" s="58" t="str">
        <f t="shared" si="40"/>
        <v>トリフルミゾ―ル水和剤石原トリフミン水和剤</v>
      </c>
      <c r="C1521" s="58" t="s">
        <v>5013</v>
      </c>
      <c r="D1521" s="58" t="s">
        <v>1342</v>
      </c>
      <c r="E1521" s="58" t="s">
        <v>6465</v>
      </c>
      <c r="F1521" s="58"/>
      <c r="G1521" s="58" t="s">
        <v>43</v>
      </c>
    </row>
    <row r="1522" spans="2:7" x14ac:dyDescent="0.2">
      <c r="B1522" s="58" t="str">
        <f t="shared" si="40"/>
        <v>トリフルミゾ―ル乳剤トリフミン乳剤</v>
      </c>
      <c r="C1522" s="58" t="s">
        <v>5014</v>
      </c>
      <c r="D1522" s="58" t="s">
        <v>1343</v>
      </c>
      <c r="E1522" s="58" t="s">
        <v>3171</v>
      </c>
      <c r="F1522" s="58"/>
      <c r="G1522" s="58" t="s">
        <v>39</v>
      </c>
    </row>
    <row r="1523" spans="2:7" x14ac:dyDescent="0.2">
      <c r="B1523" s="58" t="str">
        <f t="shared" si="40"/>
        <v>トリフルミゾ―ル乳剤石原トリフミン乳剤</v>
      </c>
      <c r="C1523" s="58" t="s">
        <v>5014</v>
      </c>
      <c r="D1523" s="58" t="s">
        <v>1344</v>
      </c>
      <c r="E1523" s="58" t="s">
        <v>3171</v>
      </c>
      <c r="F1523" s="58"/>
      <c r="G1523" s="58" t="s">
        <v>39</v>
      </c>
    </row>
    <row r="1524" spans="2:7" x14ac:dyDescent="0.2">
      <c r="B1524" s="58" t="str">
        <f t="shared" si="40"/>
        <v>トリフルラリン・ＩＰＣ乳剤ＨＣＣシナジオ乳剤</v>
      </c>
      <c r="C1524" s="58" t="s">
        <v>1345</v>
      </c>
      <c r="D1524" s="58" t="s">
        <v>1346</v>
      </c>
      <c r="E1524" s="58" t="s">
        <v>6465</v>
      </c>
      <c r="F1524" s="58"/>
      <c r="G1524" s="58" t="s">
        <v>1089</v>
      </c>
    </row>
    <row r="1525" spans="2:7" x14ac:dyDescent="0.2">
      <c r="B1525" s="58" t="str">
        <f t="shared" si="40"/>
        <v>トリフルラリン・ＩＰＣ乳剤シナジオ乳剤</v>
      </c>
      <c r="C1525" s="58" t="s">
        <v>1345</v>
      </c>
      <c r="D1525" s="58" t="s">
        <v>1347</v>
      </c>
      <c r="E1525" s="58" t="s">
        <v>6465</v>
      </c>
      <c r="F1525" s="58"/>
      <c r="G1525" s="58" t="s">
        <v>1089</v>
      </c>
    </row>
    <row r="1526" spans="2:7" x14ac:dyDescent="0.2">
      <c r="B1526" s="58" t="str">
        <f t="shared" si="40"/>
        <v>トリフルラリン・ペンディメタリン粉粒剤ＤＡＳコンボラル</v>
      </c>
      <c r="C1526" s="58" t="s">
        <v>1348</v>
      </c>
      <c r="D1526" s="58" t="s">
        <v>1349</v>
      </c>
      <c r="E1526" s="58" t="s">
        <v>6465</v>
      </c>
      <c r="F1526" s="58"/>
      <c r="G1526" s="58" t="s">
        <v>132</v>
      </c>
    </row>
    <row r="1527" spans="2:7" x14ac:dyDescent="0.2">
      <c r="B1527" s="58" t="str">
        <f t="shared" si="40"/>
        <v>トリフルラリン・ペンディメタリン粉粒剤コンボラル</v>
      </c>
      <c r="C1527" s="58" t="s">
        <v>1348</v>
      </c>
      <c r="D1527" s="58" t="s">
        <v>1350</v>
      </c>
      <c r="E1527" s="58" t="s">
        <v>6465</v>
      </c>
      <c r="F1527" s="58"/>
      <c r="G1527" s="58" t="s">
        <v>132</v>
      </c>
    </row>
    <row r="1528" spans="2:7" x14ac:dyDescent="0.2">
      <c r="B1528" s="58" t="str">
        <f t="shared" si="40"/>
        <v>トリフルラリン乳剤トレファノサイド乳剤</v>
      </c>
      <c r="C1528" s="58" t="s">
        <v>2438</v>
      </c>
      <c r="D1528" s="58" t="s">
        <v>2439</v>
      </c>
      <c r="E1528" s="58" t="s">
        <v>6465</v>
      </c>
      <c r="F1528" s="58"/>
      <c r="G1528" s="58" t="s">
        <v>1351</v>
      </c>
    </row>
    <row r="1529" spans="2:7" x14ac:dyDescent="0.2">
      <c r="B1529" s="58" t="str">
        <f t="shared" si="40"/>
        <v>トリフルラリン乳剤ＳＴトレファノサイド乳剤</v>
      </c>
      <c r="C1529" s="58" t="s">
        <v>2438</v>
      </c>
      <c r="D1529" s="58" t="s">
        <v>2440</v>
      </c>
      <c r="E1529" s="58" t="s">
        <v>6465</v>
      </c>
      <c r="F1529" s="58"/>
      <c r="G1529" s="60" t="s">
        <v>2441</v>
      </c>
    </row>
    <row r="1530" spans="2:7" x14ac:dyDescent="0.2">
      <c r="B1530" s="58" t="str">
        <f t="shared" si="40"/>
        <v>トリフルラリン粒剤トレファノサイド粒剤２．５</v>
      </c>
      <c r="C1530" s="58" t="s">
        <v>1352</v>
      </c>
      <c r="D1530" s="58" t="s">
        <v>1353</v>
      </c>
      <c r="E1530" s="58" t="s">
        <v>6465</v>
      </c>
      <c r="F1530" s="58"/>
      <c r="G1530" s="58" t="s">
        <v>109</v>
      </c>
    </row>
    <row r="1531" spans="2:7" x14ac:dyDescent="0.2">
      <c r="B1531" s="58" t="str">
        <f t="shared" si="40"/>
        <v>トリフロキシストロビン水和剤フリントフロアブル２５</v>
      </c>
      <c r="C1531" s="58" t="s">
        <v>1354</v>
      </c>
      <c r="D1531" s="58" t="s">
        <v>1355</v>
      </c>
      <c r="E1531" s="58" t="s">
        <v>6465</v>
      </c>
      <c r="F1531" s="58"/>
      <c r="G1531" s="58" t="s">
        <v>143</v>
      </c>
    </row>
    <row r="1532" spans="2:7" x14ac:dyDescent="0.2">
      <c r="B1532" s="58" t="str">
        <f t="shared" si="40"/>
        <v>トリフロキシスルフロンナトリウム塩水和剤モニュメントフロアブル</v>
      </c>
      <c r="C1532" s="58" t="s">
        <v>1356</v>
      </c>
      <c r="D1532" s="58" t="s">
        <v>1357</v>
      </c>
      <c r="E1532" s="58" t="s">
        <v>6465</v>
      </c>
      <c r="F1532" s="58"/>
      <c r="G1532" s="58" t="s">
        <v>126</v>
      </c>
    </row>
    <row r="1533" spans="2:7" x14ac:dyDescent="0.2">
      <c r="B1533" s="58" t="str">
        <f t="shared" si="40"/>
        <v>トリフロキシスルフロンナトリウム塩水和剤モニュメント顆粒水和剤</v>
      </c>
      <c r="C1533" s="58" t="s">
        <v>1356</v>
      </c>
      <c r="D1533" s="58" t="s">
        <v>1358</v>
      </c>
      <c r="E1533" s="58" t="s">
        <v>6465</v>
      </c>
      <c r="F1533" s="58"/>
      <c r="G1533" s="58" t="s">
        <v>171</v>
      </c>
    </row>
    <row r="1534" spans="2:7" x14ac:dyDescent="0.2">
      <c r="B1534" s="58" t="str">
        <f t="shared" si="40"/>
        <v>トリホリン乳剤ＳＴサプロ―ル乳剤</v>
      </c>
      <c r="C1534" s="58" t="s">
        <v>1359</v>
      </c>
      <c r="D1534" s="58" t="s">
        <v>5015</v>
      </c>
      <c r="E1534" s="58" t="s">
        <v>3171</v>
      </c>
      <c r="F1534" s="58"/>
      <c r="G1534" s="58" t="s">
        <v>42</v>
      </c>
    </row>
    <row r="1535" spans="2:7" x14ac:dyDescent="0.2">
      <c r="B1535" s="58" t="str">
        <f t="shared" si="40"/>
        <v>トリホリン乳剤ウッドキングＳＰ</v>
      </c>
      <c r="C1535" s="58" t="s">
        <v>1359</v>
      </c>
      <c r="D1535" s="58" t="s">
        <v>1360</v>
      </c>
      <c r="E1535" s="58" t="s">
        <v>3171</v>
      </c>
      <c r="F1535" s="58"/>
      <c r="G1535" s="58" t="s">
        <v>1361</v>
      </c>
    </row>
    <row r="1536" spans="2:7" x14ac:dyDescent="0.2">
      <c r="B1536" s="58" t="str">
        <f t="shared" si="40"/>
        <v>トリホリン乳剤クミアイサプロ―ル乳剤</v>
      </c>
      <c r="C1536" s="58" t="s">
        <v>1359</v>
      </c>
      <c r="D1536" s="58" t="s">
        <v>5016</v>
      </c>
      <c r="E1536" s="58" t="s">
        <v>3171</v>
      </c>
      <c r="F1536" s="58"/>
      <c r="G1536" s="58" t="s">
        <v>42</v>
      </c>
    </row>
    <row r="1537" spans="2:7" x14ac:dyDescent="0.2">
      <c r="B1537" s="58" t="str">
        <f t="shared" si="40"/>
        <v>トリホリン乳剤サプロ―ル乳剤</v>
      </c>
      <c r="C1537" s="58" t="s">
        <v>1359</v>
      </c>
      <c r="D1537" s="58" t="s">
        <v>5017</v>
      </c>
      <c r="E1537" s="58" t="s">
        <v>3171</v>
      </c>
      <c r="F1537" s="58"/>
      <c r="G1537" s="58" t="s">
        <v>42</v>
      </c>
    </row>
    <row r="1538" spans="2:7" x14ac:dyDescent="0.2">
      <c r="B1538" s="58" t="str">
        <f t="shared" si="40"/>
        <v>トリホリン乳剤住商サプロ―ル乳剤</v>
      </c>
      <c r="C1538" s="58" t="s">
        <v>1359</v>
      </c>
      <c r="D1538" s="58" t="s">
        <v>5018</v>
      </c>
      <c r="E1538" s="58" t="s">
        <v>3171</v>
      </c>
      <c r="F1538" s="58"/>
      <c r="G1538" s="58" t="s">
        <v>42</v>
      </c>
    </row>
    <row r="1539" spans="2:7" x14ac:dyDescent="0.2">
      <c r="B1539" s="58" t="str">
        <f t="shared" si="40"/>
        <v>トリホリン乳剤微量注入用ウッドキングＤＡＳＨ</v>
      </c>
      <c r="C1539" s="58" t="s">
        <v>1359</v>
      </c>
      <c r="D1539" s="58" t="s">
        <v>1362</v>
      </c>
      <c r="E1539" s="58" t="s">
        <v>3171</v>
      </c>
      <c r="F1539" s="58"/>
      <c r="G1539" s="58" t="s">
        <v>39</v>
      </c>
    </row>
    <row r="1540" spans="2:7" x14ac:dyDescent="0.2">
      <c r="B1540" s="58" t="str">
        <f t="shared" si="40"/>
        <v>トルクロホスメチル・ヒドロキシイソキサゾ―ル粉剤ホクサンリゾレックスＨ粉剤</v>
      </c>
      <c r="C1540" s="58" t="s">
        <v>5019</v>
      </c>
      <c r="D1540" s="58" t="s">
        <v>2984</v>
      </c>
      <c r="E1540" s="58" t="s">
        <v>6465</v>
      </c>
      <c r="F1540" s="58"/>
      <c r="G1540" s="58" t="s">
        <v>156</v>
      </c>
    </row>
    <row r="1541" spans="2:7" x14ac:dyDescent="0.2">
      <c r="B1541" s="58" t="str">
        <f t="shared" si="40"/>
        <v>トルクロホスメチル・フラメトピル水和剤ダブルイ―グル</v>
      </c>
      <c r="C1541" s="58" t="s">
        <v>1363</v>
      </c>
      <c r="D1541" s="58" t="s">
        <v>5020</v>
      </c>
      <c r="E1541" s="58" t="s">
        <v>3171</v>
      </c>
      <c r="F1541" s="58"/>
      <c r="G1541" s="58" t="s">
        <v>55</v>
      </c>
    </row>
    <row r="1542" spans="2:7" x14ac:dyDescent="0.2">
      <c r="B1542" s="58" t="str">
        <f t="shared" si="40"/>
        <v>トルクロホスメチル・ポリオキシン水和剤グリ―ンエイト顆粒水和剤</v>
      </c>
      <c r="C1542" s="58" t="s">
        <v>1364</v>
      </c>
      <c r="D1542" s="58" t="s">
        <v>5021</v>
      </c>
      <c r="E1542" s="58" t="s">
        <v>6465</v>
      </c>
      <c r="F1542" s="58"/>
      <c r="G1542" s="58" t="s">
        <v>56</v>
      </c>
    </row>
    <row r="1543" spans="2:7" x14ac:dyDescent="0.2">
      <c r="B1543" s="58" t="str">
        <f t="shared" si="40"/>
        <v>トルクロホスメチル水和剤グランサ―水和剤</v>
      </c>
      <c r="C1543" s="58" t="s">
        <v>1365</v>
      </c>
      <c r="D1543" s="58" t="s">
        <v>5022</v>
      </c>
      <c r="E1543" s="58" t="s">
        <v>6465</v>
      </c>
      <c r="F1543" s="58"/>
      <c r="G1543" s="58" t="s">
        <v>171</v>
      </c>
    </row>
    <row r="1544" spans="2:7" x14ac:dyDescent="0.2">
      <c r="B1544" s="58" t="str">
        <f t="shared" si="40"/>
        <v>トルクロホスメチル水和剤ホクコ―リゾレックス水和剤</v>
      </c>
      <c r="C1544" s="58" t="s">
        <v>1365</v>
      </c>
      <c r="D1544" s="58" t="s">
        <v>5023</v>
      </c>
      <c r="E1544" s="58" t="s">
        <v>6465</v>
      </c>
      <c r="F1544" s="58"/>
      <c r="G1544" s="58" t="s">
        <v>56</v>
      </c>
    </row>
    <row r="1545" spans="2:7" x14ac:dyDescent="0.2">
      <c r="B1545" s="58" t="str">
        <f t="shared" si="40"/>
        <v>トルクロホスメチル水和剤リゾレックス水和剤</v>
      </c>
      <c r="C1545" s="58" t="s">
        <v>1365</v>
      </c>
      <c r="D1545" s="58" t="s">
        <v>1366</v>
      </c>
      <c r="E1545" s="58" t="s">
        <v>6465</v>
      </c>
      <c r="F1545" s="58"/>
      <c r="G1545" s="58" t="s">
        <v>56</v>
      </c>
    </row>
    <row r="1546" spans="2:7" x14ac:dyDescent="0.2">
      <c r="B1546" s="58" t="str">
        <f t="shared" si="40"/>
        <v>トルクロホスメチル粉剤ホクコ―リゾレックス粉剤</v>
      </c>
      <c r="C1546" s="58" t="s">
        <v>1367</v>
      </c>
      <c r="D1546" s="58" t="s">
        <v>5024</v>
      </c>
      <c r="E1546" s="58" t="s">
        <v>6465</v>
      </c>
      <c r="F1546" s="58"/>
      <c r="G1546" s="58" t="s">
        <v>156</v>
      </c>
    </row>
    <row r="1547" spans="2:7" x14ac:dyDescent="0.2">
      <c r="B1547" s="58" t="str">
        <f t="shared" si="40"/>
        <v>トルクロホスメチル粉剤リゾレックス粉剤</v>
      </c>
      <c r="C1547" s="58" t="s">
        <v>1367</v>
      </c>
      <c r="D1547" s="58" t="s">
        <v>1368</v>
      </c>
      <c r="E1547" s="58" t="s">
        <v>6465</v>
      </c>
      <c r="F1547" s="58"/>
      <c r="G1547" s="58" t="s">
        <v>156</v>
      </c>
    </row>
    <row r="1548" spans="2:7" x14ac:dyDescent="0.2">
      <c r="B1548" s="58" t="str">
        <f t="shared" si="40"/>
        <v>トルフェンピラド・メタフルミゾン水和剤アクセルキングフロアブル</v>
      </c>
      <c r="C1548" s="58" t="s">
        <v>1369</v>
      </c>
      <c r="D1548" s="58" t="s">
        <v>1370</v>
      </c>
      <c r="E1548" s="58" t="s">
        <v>6465</v>
      </c>
      <c r="F1548" s="58" t="s">
        <v>123</v>
      </c>
      <c r="G1548" s="58" t="s">
        <v>241</v>
      </c>
    </row>
    <row r="1549" spans="2:7" x14ac:dyDescent="0.2">
      <c r="B1549" s="58" t="str">
        <f t="shared" si="40"/>
        <v>トルフェンピラド水和剤ハチハチフロアブル</v>
      </c>
      <c r="C1549" s="58" t="s">
        <v>1371</v>
      </c>
      <c r="D1549" s="58" t="s">
        <v>1372</v>
      </c>
      <c r="E1549" s="58" t="s">
        <v>6465</v>
      </c>
      <c r="F1549" s="58" t="s">
        <v>123</v>
      </c>
      <c r="G1549" s="58" t="s">
        <v>39</v>
      </c>
    </row>
    <row r="1550" spans="2:7" x14ac:dyDescent="0.2">
      <c r="B1550" s="58" t="str">
        <f t="shared" si="40"/>
        <v>トルフェンピラド水和剤日農ハチハチフロアブル</v>
      </c>
      <c r="C1550" s="58" t="s">
        <v>1371</v>
      </c>
      <c r="D1550" s="58" t="s">
        <v>1373</v>
      </c>
      <c r="E1550" s="58" t="s">
        <v>6465</v>
      </c>
      <c r="F1550" s="58" t="s">
        <v>123</v>
      </c>
      <c r="G1550" s="58" t="s">
        <v>39</v>
      </c>
    </row>
    <row r="1551" spans="2:7" x14ac:dyDescent="0.2">
      <c r="B1551" s="58" t="str">
        <f t="shared" ref="B1551:B1596" si="41">C1551&amp;D1551</f>
        <v>トルフェンピラド乳剤ハチハチ乳剤</v>
      </c>
      <c r="C1551" s="58" t="s">
        <v>1374</v>
      </c>
      <c r="D1551" s="58" t="s">
        <v>1375</v>
      </c>
      <c r="E1551" s="58" t="s">
        <v>6465</v>
      </c>
      <c r="F1551" s="58" t="s">
        <v>123</v>
      </c>
      <c r="G1551" s="58" t="s">
        <v>39</v>
      </c>
    </row>
    <row r="1552" spans="2:7" x14ac:dyDescent="0.2">
      <c r="B1552" s="58" t="str">
        <f t="shared" si="41"/>
        <v>なたね油乳剤ハッパ乳剤</v>
      </c>
      <c r="C1552" s="58" t="s">
        <v>1376</v>
      </c>
      <c r="D1552" s="58" t="s">
        <v>1377</v>
      </c>
      <c r="E1552" s="58" t="s">
        <v>3171</v>
      </c>
      <c r="F1552" s="58"/>
      <c r="G1552" s="58" t="s">
        <v>859</v>
      </c>
    </row>
    <row r="1553" spans="2:7" x14ac:dyDescent="0.2">
      <c r="B1553" s="58" t="str">
        <f t="shared" si="41"/>
        <v>ナプロパミド水和剤クサレス顆粒水和剤</v>
      </c>
      <c r="C1553" s="58" t="s">
        <v>1378</v>
      </c>
      <c r="D1553" s="58" t="s">
        <v>1379</v>
      </c>
      <c r="E1553" s="58" t="s">
        <v>6465</v>
      </c>
      <c r="F1553" s="58"/>
      <c r="G1553" s="58" t="s">
        <v>740</v>
      </c>
    </row>
    <row r="1554" spans="2:7" x14ac:dyDescent="0.2">
      <c r="B1554" s="58" t="str">
        <f t="shared" si="41"/>
        <v>ナプロパミド水和剤日農クサレス顆粒水和剤</v>
      </c>
      <c r="C1554" s="58" t="s">
        <v>1378</v>
      </c>
      <c r="D1554" s="58" t="s">
        <v>1380</v>
      </c>
      <c r="E1554" s="58" t="s">
        <v>6465</v>
      </c>
      <c r="F1554" s="58"/>
      <c r="G1554" s="58" t="s">
        <v>740</v>
      </c>
    </row>
    <row r="1555" spans="2:7" x14ac:dyDescent="0.2">
      <c r="B1555" s="58" t="str">
        <f t="shared" si="41"/>
        <v>ナミテントウ剤ナミトップ</v>
      </c>
      <c r="C1555" s="58" t="s">
        <v>1381</v>
      </c>
      <c r="D1555" s="58" t="s">
        <v>1382</v>
      </c>
      <c r="E1555" s="58" t="s">
        <v>3171</v>
      </c>
      <c r="F1555" s="58"/>
      <c r="G1555" s="58" t="s">
        <v>1383</v>
      </c>
    </row>
    <row r="1556" spans="2:7" x14ac:dyDescent="0.2">
      <c r="B1556" s="58" t="str">
        <f t="shared" si="41"/>
        <v>ナミテントウ剤ナミトップ２０</v>
      </c>
      <c r="C1556" s="58" t="s">
        <v>1381</v>
      </c>
      <c r="D1556" s="58" t="s">
        <v>1384</v>
      </c>
      <c r="E1556" s="68" t="s">
        <v>3171</v>
      </c>
      <c r="F1556" s="58"/>
      <c r="G1556" s="58" t="s">
        <v>1385</v>
      </c>
    </row>
    <row r="1557" spans="2:7" x14ac:dyDescent="0.2">
      <c r="B1557" s="58" t="str">
        <f t="shared" si="41"/>
        <v>ナミテントウ剤テントップ</v>
      </c>
      <c r="C1557" s="58" t="s">
        <v>1381</v>
      </c>
      <c r="D1557" s="58" t="s">
        <v>2269</v>
      </c>
      <c r="E1557" s="68" t="s">
        <v>3171</v>
      </c>
      <c r="F1557" s="58"/>
      <c r="G1557" s="58" t="s">
        <v>2442</v>
      </c>
    </row>
    <row r="1558" spans="2:7" x14ac:dyDescent="0.2">
      <c r="B1558" s="58" t="str">
        <f t="shared" si="41"/>
        <v>ニコスルフロン乳剤ナインＧ乳剤</v>
      </c>
      <c r="C1558" s="58" t="s">
        <v>1386</v>
      </c>
      <c r="D1558" s="58" t="s">
        <v>1387</v>
      </c>
      <c r="E1558" s="58" t="s">
        <v>6465</v>
      </c>
      <c r="F1558" s="58"/>
      <c r="G1558" s="58" t="s">
        <v>114</v>
      </c>
    </row>
    <row r="1559" spans="2:7" x14ac:dyDescent="0.2">
      <c r="B1559" s="58" t="str">
        <f t="shared" si="41"/>
        <v>ニコスルフロン乳剤石原ワンホ―プ乳剤</v>
      </c>
      <c r="C1559" s="58" t="s">
        <v>1386</v>
      </c>
      <c r="D1559" s="58" t="s">
        <v>5025</v>
      </c>
      <c r="E1559" s="58" t="s">
        <v>6465</v>
      </c>
      <c r="F1559" s="58"/>
      <c r="G1559" s="58" t="s">
        <v>114</v>
      </c>
    </row>
    <row r="1560" spans="2:7" x14ac:dyDescent="0.2">
      <c r="B1560" s="58" t="str">
        <f t="shared" si="41"/>
        <v>ニテンピラム・バリダマイシン・フェリムゾン・フサライド粉剤ブラシンバリダベスト粉剤ＤＬ</v>
      </c>
      <c r="C1560" s="58" t="s">
        <v>1388</v>
      </c>
      <c r="D1560" s="58" t="s">
        <v>1389</v>
      </c>
      <c r="E1560" s="58" t="s">
        <v>6465</v>
      </c>
      <c r="F1560" s="58"/>
      <c r="G1560" s="58" t="s">
        <v>140</v>
      </c>
    </row>
    <row r="1561" spans="2:7" x14ac:dyDescent="0.2">
      <c r="B1561" s="58" t="str">
        <f t="shared" si="41"/>
        <v>ニテンピラム・フェリムゾン・フサライド粉剤ブラシンベスト粉剤ＤＬ</v>
      </c>
      <c r="C1561" s="58" t="s">
        <v>1390</v>
      </c>
      <c r="D1561" s="58" t="s">
        <v>1391</v>
      </c>
      <c r="E1561" s="58" t="s">
        <v>6465</v>
      </c>
      <c r="F1561" s="58"/>
      <c r="G1561" s="58" t="s">
        <v>140</v>
      </c>
    </row>
    <row r="1562" spans="2:7" x14ac:dyDescent="0.2">
      <c r="B1562" s="58" t="str">
        <f t="shared" si="41"/>
        <v>ニテンピラム水溶剤ベストガ―ド水溶剤</v>
      </c>
      <c r="C1562" s="58" t="s">
        <v>1392</v>
      </c>
      <c r="D1562" s="58" t="s">
        <v>5026</v>
      </c>
      <c r="E1562" s="58" t="s">
        <v>6465</v>
      </c>
      <c r="F1562" s="58"/>
      <c r="G1562" s="58" t="s">
        <v>126</v>
      </c>
    </row>
    <row r="1563" spans="2:7" x14ac:dyDescent="0.2">
      <c r="B1563" s="58" t="str">
        <f t="shared" si="41"/>
        <v>ニテンピラム水溶剤わさび用ベストガ―ド水溶剤</v>
      </c>
      <c r="C1563" s="58" t="s">
        <v>1392</v>
      </c>
      <c r="D1563" s="58" t="s">
        <v>5027</v>
      </c>
      <c r="E1563" s="58" t="s">
        <v>6465</v>
      </c>
      <c r="F1563" s="58"/>
      <c r="G1563" s="58" t="s">
        <v>126</v>
      </c>
    </row>
    <row r="1564" spans="2:7" x14ac:dyDescent="0.2">
      <c r="B1564" s="58" t="str">
        <f t="shared" si="41"/>
        <v>ニテンピラム水溶剤協友ベストガ―ド水溶剤</v>
      </c>
      <c r="C1564" s="58" t="s">
        <v>1392</v>
      </c>
      <c r="D1564" s="58" t="s">
        <v>5028</v>
      </c>
      <c r="E1564" s="58" t="s">
        <v>6465</v>
      </c>
      <c r="F1564" s="58"/>
      <c r="G1564" s="58" t="s">
        <v>126</v>
      </c>
    </row>
    <row r="1565" spans="2:7" x14ac:dyDescent="0.2">
      <c r="B1565" s="58" t="str">
        <f t="shared" si="41"/>
        <v>ニテンピラム粉剤ベストガ―ド粉剤ＤＬ</v>
      </c>
      <c r="C1565" s="58" t="s">
        <v>1393</v>
      </c>
      <c r="D1565" s="58" t="s">
        <v>5029</v>
      </c>
      <c r="E1565" s="58" t="s">
        <v>6465</v>
      </c>
      <c r="F1565" s="58"/>
      <c r="G1565" s="58" t="s">
        <v>140</v>
      </c>
    </row>
    <row r="1566" spans="2:7" x14ac:dyDescent="0.2">
      <c r="B1566" s="58" t="str">
        <f t="shared" si="41"/>
        <v>ニテンピラム粒剤ベストガ―ド粒剤</v>
      </c>
      <c r="C1566" s="58" t="s">
        <v>1394</v>
      </c>
      <c r="D1566" s="58" t="s">
        <v>5030</v>
      </c>
      <c r="E1566" s="58" t="s">
        <v>6465</v>
      </c>
      <c r="F1566" s="58"/>
      <c r="G1566" s="58" t="s">
        <v>44</v>
      </c>
    </row>
    <row r="1567" spans="2:7" x14ac:dyDescent="0.2">
      <c r="B1567" s="58" t="str">
        <f t="shared" si="41"/>
        <v>ニテンピラム粒剤協友ベストガ―ド粒剤</v>
      </c>
      <c r="C1567" s="58" t="s">
        <v>1394</v>
      </c>
      <c r="D1567" s="58" t="s">
        <v>5031</v>
      </c>
      <c r="E1567" s="58" t="s">
        <v>6465</v>
      </c>
      <c r="F1567" s="58"/>
      <c r="G1567" s="58" t="s">
        <v>44</v>
      </c>
    </row>
    <row r="1568" spans="2:7" x14ac:dyDescent="0.2">
      <c r="B1568" s="58" t="str">
        <f t="shared" si="41"/>
        <v>ネマデクチン液剤メガトップ液剤</v>
      </c>
      <c r="C1568" s="58" t="s">
        <v>1395</v>
      </c>
      <c r="D1568" s="58" t="s">
        <v>1396</v>
      </c>
      <c r="E1568" s="58" t="s">
        <v>3171</v>
      </c>
      <c r="F1568" s="58"/>
      <c r="G1568" s="58" t="s">
        <v>1309</v>
      </c>
    </row>
    <row r="1569" spans="2:7" x14ac:dyDescent="0.2">
      <c r="B1569" s="58" t="str">
        <f t="shared" si="41"/>
        <v>ノニルフェノ―ルスルホン酸銅水和剤ヨネポン水和剤</v>
      </c>
      <c r="C1569" s="58" t="s">
        <v>5032</v>
      </c>
      <c r="D1569" s="58" t="s">
        <v>1397</v>
      </c>
      <c r="E1569" s="58" t="s">
        <v>3171</v>
      </c>
      <c r="F1569" s="58"/>
      <c r="G1569" s="58" t="s">
        <v>55</v>
      </c>
    </row>
    <row r="1570" spans="2:7" x14ac:dyDescent="0.2">
      <c r="B1570" s="58" t="str">
        <f t="shared" si="41"/>
        <v>ノニルフェノ―ルスルホン酸銅乳剤ヨネポン</v>
      </c>
      <c r="C1570" s="58" t="s">
        <v>5033</v>
      </c>
      <c r="D1570" s="58" t="s">
        <v>1398</v>
      </c>
      <c r="E1570" s="58" t="s">
        <v>6465</v>
      </c>
      <c r="F1570" s="58"/>
      <c r="G1570" s="58" t="s">
        <v>43</v>
      </c>
    </row>
    <row r="1571" spans="2:7" x14ac:dyDescent="0.2">
      <c r="B1571" s="58" t="str">
        <f t="shared" si="41"/>
        <v>ノバルロン水和剤カウンタ―フロアブル</v>
      </c>
      <c r="C1571" s="58" t="s">
        <v>2286</v>
      </c>
      <c r="D1571" s="58" t="s">
        <v>5034</v>
      </c>
      <c r="E1571" s="58" t="s">
        <v>3171</v>
      </c>
      <c r="F1571" s="58"/>
      <c r="G1571" s="58" t="s">
        <v>587</v>
      </c>
    </row>
    <row r="1572" spans="2:7" x14ac:dyDescent="0.2">
      <c r="B1572" s="58" t="str">
        <f t="shared" si="41"/>
        <v>ノバルロン水和剤ＳＤＳカウンタ―フロアブル</v>
      </c>
      <c r="C1572" s="58" t="s">
        <v>2443</v>
      </c>
      <c r="D1572" s="58" t="s">
        <v>5035</v>
      </c>
      <c r="E1572" s="58" t="s">
        <v>6465</v>
      </c>
      <c r="F1572" s="58"/>
      <c r="G1572" s="60" t="s">
        <v>2444</v>
      </c>
    </row>
    <row r="1573" spans="2:7" x14ac:dyDescent="0.2">
      <c r="B1573" s="58" t="str">
        <f t="shared" si="41"/>
        <v>ノバルロン水和剤大塚カウンタ―フロアブル</v>
      </c>
      <c r="C1573" s="58" t="s">
        <v>2443</v>
      </c>
      <c r="D1573" s="58" t="s">
        <v>5036</v>
      </c>
      <c r="E1573" s="58" t="s">
        <v>6465</v>
      </c>
      <c r="F1573" s="58"/>
      <c r="G1573" s="60" t="s">
        <v>2444</v>
      </c>
    </row>
    <row r="1574" spans="2:7" x14ac:dyDescent="0.2">
      <c r="B1574" s="58" t="str">
        <f t="shared" si="41"/>
        <v>ノバルロン乳剤カウンタ―乳剤</v>
      </c>
      <c r="C1574" s="58" t="s">
        <v>1399</v>
      </c>
      <c r="D1574" s="58" t="s">
        <v>5037</v>
      </c>
      <c r="E1574" s="58" t="s">
        <v>6465</v>
      </c>
      <c r="F1574" s="58"/>
      <c r="G1574" s="58" t="s">
        <v>287</v>
      </c>
    </row>
    <row r="1575" spans="2:7" x14ac:dyDescent="0.2">
      <c r="B1575" s="58" t="str">
        <f t="shared" si="41"/>
        <v>ノバルロン乳剤マガンカウンタ―乳剤</v>
      </c>
      <c r="C1575" s="58" t="s">
        <v>1399</v>
      </c>
      <c r="D1575" s="58" t="s">
        <v>5038</v>
      </c>
      <c r="E1575" s="58" t="s">
        <v>6465</v>
      </c>
      <c r="F1575" s="58"/>
      <c r="G1575" s="58" t="s">
        <v>287</v>
      </c>
    </row>
    <row r="1576" spans="2:7" x14ac:dyDescent="0.2">
      <c r="B1576" s="58" t="str">
        <f t="shared" si="41"/>
        <v>パクロブトラゾ―ル水和剤バウンティフロアブル</v>
      </c>
      <c r="C1576" s="58" t="s">
        <v>5039</v>
      </c>
      <c r="D1576" s="58" t="s">
        <v>1400</v>
      </c>
      <c r="E1576" s="58" t="s">
        <v>3171</v>
      </c>
      <c r="F1576" s="58"/>
      <c r="G1576" s="58" t="s">
        <v>438</v>
      </c>
    </row>
    <row r="1577" spans="2:7" x14ac:dyDescent="0.2">
      <c r="B1577" s="58" t="str">
        <f t="shared" si="41"/>
        <v>パクロブトラゾ―ル水和剤日農バウンティフロアブル</v>
      </c>
      <c r="C1577" s="58" t="s">
        <v>5039</v>
      </c>
      <c r="D1577" s="58" t="s">
        <v>1401</v>
      </c>
      <c r="E1577" s="58" t="s">
        <v>3171</v>
      </c>
      <c r="F1577" s="58"/>
      <c r="G1577" s="58" t="s">
        <v>438</v>
      </c>
    </row>
    <row r="1578" spans="2:7" x14ac:dyDescent="0.2">
      <c r="B1578" s="58" t="str">
        <f t="shared" si="41"/>
        <v>パクロブトラゾ―ル粒剤スマレクト粒剤</v>
      </c>
      <c r="C1578" s="58" t="s">
        <v>5040</v>
      </c>
      <c r="D1578" s="58" t="s">
        <v>1402</v>
      </c>
      <c r="E1578" s="58" t="s">
        <v>6465</v>
      </c>
      <c r="F1578" s="58"/>
      <c r="G1578" s="58" t="s">
        <v>193</v>
      </c>
    </row>
    <row r="1579" spans="2:7" x14ac:dyDescent="0.2">
      <c r="B1579" s="58" t="str">
        <f t="shared" si="41"/>
        <v>パクロブトラゾ―ル粒剤バウンティ粒剤</v>
      </c>
      <c r="C1579" s="58" t="s">
        <v>5040</v>
      </c>
      <c r="D1579" s="58" t="s">
        <v>1403</v>
      </c>
      <c r="E1579" s="58" t="s">
        <v>6465</v>
      </c>
      <c r="F1579" s="58"/>
      <c r="G1579" s="58" t="s">
        <v>109</v>
      </c>
    </row>
    <row r="1580" spans="2:7" x14ac:dyDescent="0.2">
      <c r="B1580" s="58" t="str">
        <f t="shared" si="41"/>
        <v>パクロブトラゾ―ル粒剤石原スマレクト粒剤</v>
      </c>
      <c r="C1580" s="58" t="s">
        <v>5040</v>
      </c>
      <c r="D1580" s="58" t="s">
        <v>1404</v>
      </c>
      <c r="E1580" s="58" t="s">
        <v>6465</v>
      </c>
      <c r="F1580" s="58"/>
      <c r="G1580" s="58" t="s">
        <v>193</v>
      </c>
    </row>
    <row r="1581" spans="2:7" x14ac:dyDescent="0.2">
      <c r="B1581" s="58" t="str">
        <f t="shared" si="41"/>
        <v>パスツ―リア　ペネトランス水和剤パストリア水和剤</v>
      </c>
      <c r="C1581" s="58" t="s">
        <v>5041</v>
      </c>
      <c r="D1581" s="58" t="s">
        <v>1405</v>
      </c>
      <c r="E1581" s="58" t="s">
        <v>3171</v>
      </c>
      <c r="F1581" s="58"/>
      <c r="G1581" s="58" t="s">
        <v>1406</v>
      </c>
    </row>
    <row r="1582" spans="2:7" x14ac:dyDescent="0.2">
      <c r="B1582" s="58" t="str">
        <f t="shared" si="41"/>
        <v>ハスモンヨトウ核多角体病ウイルス水和剤ハスモンキラ―</v>
      </c>
      <c r="C1582" s="58" t="s">
        <v>1407</v>
      </c>
      <c r="D1582" s="58" t="s">
        <v>5042</v>
      </c>
      <c r="E1582" s="58" t="s">
        <v>3171</v>
      </c>
      <c r="F1582" s="58"/>
      <c r="G1582" s="58" t="s">
        <v>1408</v>
      </c>
    </row>
    <row r="1583" spans="2:7" x14ac:dyDescent="0.2">
      <c r="B1583" s="58" t="str">
        <f t="shared" si="41"/>
        <v>バチルス　ズブチリス水和剤アグロケア水和剤</v>
      </c>
      <c r="C1583" s="58" t="s">
        <v>1410</v>
      </c>
      <c r="D1583" s="58" t="s">
        <v>1411</v>
      </c>
      <c r="E1583" s="58" t="s">
        <v>6465</v>
      </c>
      <c r="F1583" s="58"/>
      <c r="G1583" s="58" t="s">
        <v>1063</v>
      </c>
    </row>
    <row r="1584" spans="2:7" x14ac:dyDescent="0.2">
      <c r="B1584" s="58" t="str">
        <f t="shared" si="41"/>
        <v>バチルス　ズブチリス水和剤エコショット</v>
      </c>
      <c r="C1584" s="58" t="s">
        <v>1410</v>
      </c>
      <c r="D1584" s="58" t="s">
        <v>1412</v>
      </c>
      <c r="E1584" s="58" t="s">
        <v>6465</v>
      </c>
      <c r="F1584" s="58"/>
      <c r="G1584" s="58" t="s">
        <v>1413</v>
      </c>
    </row>
    <row r="1585" spans="2:7" x14ac:dyDescent="0.2">
      <c r="B1585" s="58" t="str">
        <f t="shared" si="41"/>
        <v>バチルス　ズブチリス水和剤セレナ―デ水和剤</v>
      </c>
      <c r="C1585" s="58" t="s">
        <v>1410</v>
      </c>
      <c r="D1585" s="58" t="s">
        <v>5043</v>
      </c>
      <c r="E1585" s="58" t="s">
        <v>6465</v>
      </c>
      <c r="F1585" s="58"/>
      <c r="G1585" s="58" t="s">
        <v>1063</v>
      </c>
    </row>
    <row r="1586" spans="2:7" x14ac:dyDescent="0.2">
      <c r="B1586" s="58" t="str">
        <f t="shared" si="41"/>
        <v>バチルス　ズブチリス水和剤バイオワ―ク水和剤</v>
      </c>
      <c r="C1586" s="58" t="s">
        <v>1410</v>
      </c>
      <c r="D1586" s="58" t="s">
        <v>5044</v>
      </c>
      <c r="E1586" s="58" t="s">
        <v>6465</v>
      </c>
      <c r="F1586" s="58"/>
      <c r="G1586" s="58" t="s">
        <v>1414</v>
      </c>
    </row>
    <row r="1587" spans="2:7" x14ac:dyDescent="0.2">
      <c r="B1587" s="58" t="str">
        <f t="shared" si="41"/>
        <v>バチルス　ズブチリス水和剤バチスタ―水和剤</v>
      </c>
      <c r="C1587" s="58" t="s">
        <v>1410</v>
      </c>
      <c r="D1587" s="58" t="s">
        <v>5045</v>
      </c>
      <c r="E1587" s="58" t="s">
        <v>6465</v>
      </c>
      <c r="F1587" s="58"/>
      <c r="G1587" s="58" t="s">
        <v>1414</v>
      </c>
    </row>
    <row r="1588" spans="2:7" x14ac:dyDescent="0.2">
      <c r="B1588" s="58" t="str">
        <f t="shared" si="41"/>
        <v>バチルス　ズブチリス水和剤ボトキラ―水和剤</v>
      </c>
      <c r="C1588" s="58" t="s">
        <v>1410</v>
      </c>
      <c r="D1588" s="58" t="s">
        <v>5046</v>
      </c>
      <c r="E1588" s="58" t="s">
        <v>6465</v>
      </c>
      <c r="F1588" s="58"/>
      <c r="G1588" s="58" t="s">
        <v>1415</v>
      </c>
    </row>
    <row r="1589" spans="2:7" x14ac:dyDescent="0.2">
      <c r="B1589" s="58" t="str">
        <f t="shared" si="41"/>
        <v>バチルス　ズブチリス水和剤日農ボトキラ―水和剤</v>
      </c>
      <c r="C1589" s="58" t="s">
        <v>1410</v>
      </c>
      <c r="D1589" s="58" t="s">
        <v>5047</v>
      </c>
      <c r="E1589" s="58" t="s">
        <v>6465</v>
      </c>
      <c r="F1589" s="58"/>
      <c r="G1589" s="58" t="s">
        <v>1415</v>
      </c>
    </row>
    <row r="1590" spans="2:7" x14ac:dyDescent="0.2">
      <c r="B1590" s="58" t="str">
        <f t="shared" si="41"/>
        <v>ハモグリミドリヒメコバチ剤ミドリヒメ</v>
      </c>
      <c r="C1590" s="58" t="s">
        <v>1416</v>
      </c>
      <c r="D1590" s="58" t="s">
        <v>1417</v>
      </c>
      <c r="E1590" s="58" t="s">
        <v>3171</v>
      </c>
      <c r="F1590" s="58"/>
      <c r="G1590" s="58" t="s">
        <v>1418</v>
      </c>
    </row>
    <row r="1591" spans="2:7" x14ac:dyDescent="0.2">
      <c r="B1591" s="58" t="str">
        <f t="shared" si="41"/>
        <v>バリダマイシン・フェリムゾン・フサライド水和剤ブラシンバリダゾル</v>
      </c>
      <c r="C1591" s="58" t="s">
        <v>1419</v>
      </c>
      <c r="D1591" s="58" t="s">
        <v>1420</v>
      </c>
      <c r="E1591" s="58" t="s">
        <v>6465</v>
      </c>
      <c r="F1591" s="58"/>
      <c r="G1591" s="58" t="s">
        <v>156</v>
      </c>
    </row>
    <row r="1592" spans="2:7" x14ac:dyDescent="0.2">
      <c r="B1592" s="58" t="str">
        <f t="shared" si="41"/>
        <v>バリダマイシン・フェリムゾン・フサライド水和剤ブラシンバリダフロアブル</v>
      </c>
      <c r="C1592" s="58" t="s">
        <v>1419</v>
      </c>
      <c r="D1592" s="58" t="s">
        <v>1421</v>
      </c>
      <c r="E1592" s="58" t="s">
        <v>6465</v>
      </c>
      <c r="F1592" s="58"/>
      <c r="G1592" s="58" t="s">
        <v>156</v>
      </c>
    </row>
    <row r="1593" spans="2:7" x14ac:dyDescent="0.2">
      <c r="B1593" s="58" t="str">
        <f t="shared" si="41"/>
        <v>バリダマイシン・フェリムゾン・フサライド水和剤ホクコ―ブラシンバリダゾル</v>
      </c>
      <c r="C1593" s="58" t="s">
        <v>1419</v>
      </c>
      <c r="D1593" s="58" t="s">
        <v>5048</v>
      </c>
      <c r="E1593" s="58" t="s">
        <v>6465</v>
      </c>
      <c r="F1593" s="58"/>
      <c r="G1593" s="58" t="s">
        <v>156</v>
      </c>
    </row>
    <row r="1594" spans="2:7" x14ac:dyDescent="0.2">
      <c r="B1594" s="58" t="str">
        <f t="shared" si="41"/>
        <v>バリダマイシン・フェリムゾン・フサライド水和剤ホクコ―ブラシンバリダフロアブル</v>
      </c>
      <c r="C1594" s="58" t="s">
        <v>1419</v>
      </c>
      <c r="D1594" s="58" t="s">
        <v>5049</v>
      </c>
      <c r="E1594" s="58" t="s">
        <v>6465</v>
      </c>
      <c r="F1594" s="58"/>
      <c r="G1594" s="58" t="s">
        <v>156</v>
      </c>
    </row>
    <row r="1595" spans="2:7" x14ac:dyDescent="0.2">
      <c r="B1595" s="58" t="str">
        <f t="shared" si="41"/>
        <v>バリダマイシン・フェリムゾン・フサライド粉剤ブラシンバリダ粉剤ＤＬ</v>
      </c>
      <c r="C1595" s="58" t="s">
        <v>1422</v>
      </c>
      <c r="D1595" s="58" t="s">
        <v>1423</v>
      </c>
      <c r="E1595" s="58" t="s">
        <v>6465</v>
      </c>
      <c r="F1595" s="58"/>
      <c r="G1595" s="58" t="s">
        <v>297</v>
      </c>
    </row>
    <row r="1596" spans="2:7" x14ac:dyDescent="0.2">
      <c r="B1596" s="58" t="str">
        <f t="shared" si="41"/>
        <v>バリダマイシン・フェリムゾン水和剤トルファン</v>
      </c>
      <c r="C1596" s="58" t="s">
        <v>1424</v>
      </c>
      <c r="D1596" s="58" t="s">
        <v>1425</v>
      </c>
      <c r="E1596" s="58" t="s">
        <v>3171</v>
      </c>
      <c r="F1596" s="58"/>
      <c r="G1596" s="58" t="s">
        <v>156</v>
      </c>
    </row>
    <row r="1597" spans="2:7" x14ac:dyDescent="0.2">
      <c r="B1597" s="58" t="str">
        <f t="shared" ref="B1597:B1643" si="42">C1597&amp;D1597</f>
        <v>バリダマイシン液剤バリダシンエア―</v>
      </c>
      <c r="C1597" s="58" t="s">
        <v>1426</v>
      </c>
      <c r="D1597" s="58" t="s">
        <v>5050</v>
      </c>
      <c r="E1597" s="58" t="s">
        <v>6465</v>
      </c>
      <c r="F1597" s="58"/>
      <c r="G1597" s="58" t="s">
        <v>156</v>
      </c>
    </row>
    <row r="1598" spans="2:7" x14ac:dyDescent="0.2">
      <c r="B1598" s="58" t="str">
        <f t="shared" si="42"/>
        <v>バリダマイシン液剤バリダシン液剤５</v>
      </c>
      <c r="C1598" s="58" t="s">
        <v>1426</v>
      </c>
      <c r="D1598" s="58" t="s">
        <v>1427</v>
      </c>
      <c r="E1598" s="58" t="s">
        <v>3171</v>
      </c>
      <c r="F1598" s="58"/>
      <c r="G1598" s="58" t="s">
        <v>156</v>
      </c>
    </row>
    <row r="1599" spans="2:7" x14ac:dyDescent="0.2">
      <c r="B1599" s="58" t="str">
        <f t="shared" si="42"/>
        <v>バリダマイシン液剤ホクコ―バリダシンエア―</v>
      </c>
      <c r="C1599" s="58" t="s">
        <v>1426</v>
      </c>
      <c r="D1599" s="58" t="s">
        <v>5051</v>
      </c>
      <c r="E1599" s="58" t="s">
        <v>6465</v>
      </c>
      <c r="F1599" s="58"/>
      <c r="G1599" s="58" t="s">
        <v>156</v>
      </c>
    </row>
    <row r="1600" spans="2:7" x14ac:dyDescent="0.2">
      <c r="B1600" s="58" t="str">
        <f t="shared" si="42"/>
        <v>バリダマイシン液剤ホクコ―バリダシン液剤５</v>
      </c>
      <c r="C1600" s="58" t="s">
        <v>1426</v>
      </c>
      <c r="D1600" s="58" t="s">
        <v>5052</v>
      </c>
      <c r="E1600" s="58" t="s">
        <v>3171</v>
      </c>
      <c r="F1600" s="58"/>
      <c r="G1600" s="58" t="s">
        <v>156</v>
      </c>
    </row>
    <row r="1601" spans="2:7" x14ac:dyDescent="0.2">
      <c r="B1601" s="58" t="str">
        <f t="shared" si="42"/>
        <v>バリダマイシン粉剤サンケイバリダシン粉剤ＤＬ</v>
      </c>
      <c r="C1601" s="58" t="s">
        <v>1428</v>
      </c>
      <c r="D1601" s="58" t="s">
        <v>1429</v>
      </c>
      <c r="E1601" s="58" t="s">
        <v>6465</v>
      </c>
      <c r="F1601" s="58"/>
      <c r="G1601" s="58" t="s">
        <v>297</v>
      </c>
    </row>
    <row r="1602" spans="2:7" x14ac:dyDescent="0.2">
      <c r="B1602" s="58" t="str">
        <f t="shared" si="42"/>
        <v>バリダマイシン粉剤バリダシン粉剤ＤＬ</v>
      </c>
      <c r="C1602" s="58" t="s">
        <v>1428</v>
      </c>
      <c r="D1602" s="58" t="s">
        <v>1430</v>
      </c>
      <c r="E1602" s="58" t="s">
        <v>6465</v>
      </c>
      <c r="F1602" s="58"/>
      <c r="G1602" s="58" t="s">
        <v>297</v>
      </c>
    </row>
    <row r="1603" spans="2:7" x14ac:dyDescent="0.2">
      <c r="B1603" s="58" t="str">
        <f t="shared" si="42"/>
        <v>バリダマイシン粉剤ホクコ―バリダシン粉剤ＤＬ</v>
      </c>
      <c r="C1603" s="58" t="s">
        <v>1428</v>
      </c>
      <c r="D1603" s="58" t="s">
        <v>5053</v>
      </c>
      <c r="E1603" s="58" t="s">
        <v>6465</v>
      </c>
      <c r="F1603" s="58"/>
      <c r="G1603" s="58" t="s">
        <v>297</v>
      </c>
    </row>
    <row r="1604" spans="2:7" x14ac:dyDescent="0.2">
      <c r="B1604" s="58" t="str">
        <f t="shared" si="42"/>
        <v>ハロスルフロンメチル・プロジアミン水和剤ＳＤＳグラトップＤＦ</v>
      </c>
      <c r="C1604" s="58" t="s">
        <v>1431</v>
      </c>
      <c r="D1604" s="58" t="s">
        <v>1432</v>
      </c>
      <c r="E1604" s="58" t="s">
        <v>6465</v>
      </c>
      <c r="F1604" s="58"/>
      <c r="G1604" s="58" t="s">
        <v>241</v>
      </c>
    </row>
    <row r="1605" spans="2:7" x14ac:dyDescent="0.2">
      <c r="B1605" s="58" t="str">
        <f t="shared" si="42"/>
        <v>ハロスルフロンメチル・プロジアミン水和剤グラトップＤＦ</v>
      </c>
      <c r="C1605" s="58" t="s">
        <v>1431</v>
      </c>
      <c r="D1605" s="58" t="s">
        <v>1433</v>
      </c>
      <c r="E1605" s="58" t="s">
        <v>6465</v>
      </c>
      <c r="F1605" s="58"/>
      <c r="G1605" s="58" t="s">
        <v>241</v>
      </c>
    </row>
    <row r="1606" spans="2:7" x14ac:dyDescent="0.2">
      <c r="B1606" s="58" t="str">
        <f t="shared" si="42"/>
        <v>ハロスルフロンメチル水和剤インプ―ルＤＦ</v>
      </c>
      <c r="C1606" s="58" t="s">
        <v>1434</v>
      </c>
      <c r="D1606" s="58" t="s">
        <v>5054</v>
      </c>
      <c r="E1606" s="58" t="s">
        <v>6465</v>
      </c>
      <c r="F1606" s="58"/>
      <c r="G1606" s="58" t="s">
        <v>171</v>
      </c>
    </row>
    <row r="1607" spans="2:7" x14ac:dyDescent="0.2">
      <c r="B1607" s="58" t="str">
        <f t="shared" si="42"/>
        <v>ハロスルフロンメチル水和剤シャド―水和剤</v>
      </c>
      <c r="C1607" s="58" t="s">
        <v>1434</v>
      </c>
      <c r="D1607" s="58" t="s">
        <v>5055</v>
      </c>
      <c r="E1607" s="58" t="s">
        <v>6465</v>
      </c>
      <c r="F1607" s="58"/>
      <c r="G1607" s="58" t="s">
        <v>156</v>
      </c>
    </row>
    <row r="1608" spans="2:7" x14ac:dyDescent="0.2">
      <c r="B1608" s="58" t="str">
        <f t="shared" si="42"/>
        <v>ビ―トア―ミルア剤ヨトウコン－Ｓ</v>
      </c>
      <c r="C1608" s="58" t="s">
        <v>5056</v>
      </c>
      <c r="D1608" s="58" t="s">
        <v>1435</v>
      </c>
      <c r="E1608" s="58" t="s">
        <v>3171</v>
      </c>
      <c r="F1608" s="58"/>
      <c r="G1608" s="58" t="s">
        <v>2284</v>
      </c>
    </row>
    <row r="1609" spans="2:7" x14ac:dyDescent="0.2">
      <c r="B1609" s="58" t="str">
        <f t="shared" si="42"/>
        <v>ビスピリバックナトリウム塩液剤グラスショ―ト液剤</v>
      </c>
      <c r="C1609" s="58" t="s">
        <v>1436</v>
      </c>
      <c r="D1609" s="58" t="s">
        <v>5057</v>
      </c>
      <c r="E1609" s="58" t="s">
        <v>6465</v>
      </c>
      <c r="F1609" s="58"/>
      <c r="G1609" s="58" t="s">
        <v>57</v>
      </c>
    </row>
    <row r="1610" spans="2:7" x14ac:dyDescent="0.2">
      <c r="B1610" s="58" t="str">
        <f t="shared" si="42"/>
        <v>ビスピリバックナトリウム塩液剤ノミニ―液剤</v>
      </c>
      <c r="C1610" s="58" t="s">
        <v>1436</v>
      </c>
      <c r="D1610" s="58" t="s">
        <v>5058</v>
      </c>
      <c r="E1610" s="58" t="s">
        <v>6465</v>
      </c>
      <c r="F1610" s="58"/>
      <c r="G1610" s="58" t="s">
        <v>40</v>
      </c>
    </row>
    <row r="1611" spans="2:7" x14ac:dyDescent="0.2">
      <c r="B1611" s="58" t="str">
        <f t="shared" si="42"/>
        <v>ビスピリバックナトリウム塩液剤理研ショ―トキ―プ液剤</v>
      </c>
      <c r="C1611" s="58" t="s">
        <v>1436</v>
      </c>
      <c r="D1611" s="58" t="s">
        <v>5059</v>
      </c>
      <c r="E1611" s="58" t="s">
        <v>6465</v>
      </c>
      <c r="F1611" s="58"/>
      <c r="G1611" s="58" t="s">
        <v>57</v>
      </c>
    </row>
    <row r="1612" spans="2:7" x14ac:dyDescent="0.2">
      <c r="B1612" s="58" t="str">
        <f t="shared" si="42"/>
        <v>ヒドロキシイソキサゾ―ル・プロピコナゾ―ル水和剤ミックレ―ト水和剤</v>
      </c>
      <c r="C1612" s="58" t="s">
        <v>5060</v>
      </c>
      <c r="D1612" s="58" t="s">
        <v>5061</v>
      </c>
      <c r="E1612" s="58" t="s">
        <v>6465</v>
      </c>
      <c r="F1612" s="58"/>
      <c r="G1612" s="58" t="s">
        <v>143</v>
      </c>
    </row>
    <row r="1613" spans="2:7" x14ac:dyDescent="0.2">
      <c r="B1613" s="58" t="str">
        <f t="shared" si="42"/>
        <v>ヒドロキシイソキサゾ―ル・メタラキシルＭ液剤タチガレエ―スＭ液剤</v>
      </c>
      <c r="C1613" s="58" t="s">
        <v>5062</v>
      </c>
      <c r="D1613" s="58" t="s">
        <v>5063</v>
      </c>
      <c r="E1613" s="58" t="s">
        <v>3171</v>
      </c>
      <c r="F1613" s="58"/>
      <c r="G1613" s="58" t="s">
        <v>43</v>
      </c>
    </row>
    <row r="1614" spans="2:7" x14ac:dyDescent="0.2">
      <c r="B1614" s="58" t="str">
        <f t="shared" si="42"/>
        <v>ヒドロキシイソキサゾ―ル・メタラキシルＭ液剤ホクサンタチガレエ―スＭ液剤</v>
      </c>
      <c r="C1614" s="58" t="s">
        <v>5062</v>
      </c>
      <c r="D1614" s="58" t="s">
        <v>5064</v>
      </c>
      <c r="E1614" s="58" t="s">
        <v>3171</v>
      </c>
      <c r="F1614" s="58"/>
      <c r="G1614" s="58" t="s">
        <v>43</v>
      </c>
    </row>
    <row r="1615" spans="2:7" x14ac:dyDescent="0.2">
      <c r="B1615" s="58" t="str">
        <f t="shared" si="42"/>
        <v>ヒドロキシイソキサゾ―ル・メタラキシルＭ粉剤タチガレエ―スＭ粉剤</v>
      </c>
      <c r="C1615" s="58" t="s">
        <v>5065</v>
      </c>
      <c r="D1615" s="58" t="s">
        <v>5066</v>
      </c>
      <c r="E1615" s="58" t="s">
        <v>6465</v>
      </c>
      <c r="F1615" s="58"/>
      <c r="G1615" s="58" t="s">
        <v>114</v>
      </c>
    </row>
    <row r="1616" spans="2:7" x14ac:dyDescent="0.2">
      <c r="B1616" s="58" t="str">
        <f t="shared" si="42"/>
        <v>ヒドロキシイソキサゾ―ル・メタラキシルＭ粉剤ホクサンタチガレエ―スＭ粉剤</v>
      </c>
      <c r="C1616" s="58" t="s">
        <v>5065</v>
      </c>
      <c r="D1616" s="58" t="s">
        <v>5067</v>
      </c>
      <c r="E1616" s="58" t="s">
        <v>6465</v>
      </c>
      <c r="F1616" s="58"/>
      <c r="G1616" s="58" t="s">
        <v>114</v>
      </c>
    </row>
    <row r="1617" spans="2:7" x14ac:dyDescent="0.2">
      <c r="B1617" s="58" t="str">
        <f t="shared" si="42"/>
        <v>ヒドロキシイソキサゾ―ル液剤タチガレン液剤</v>
      </c>
      <c r="C1617" s="58" t="s">
        <v>5068</v>
      </c>
      <c r="D1617" s="58" t="s">
        <v>1437</v>
      </c>
      <c r="E1617" s="58" t="s">
        <v>3171</v>
      </c>
      <c r="F1617" s="58"/>
      <c r="G1617" s="58" t="s">
        <v>1438</v>
      </c>
    </row>
    <row r="1618" spans="2:7" x14ac:dyDescent="0.2">
      <c r="B1618" s="58" t="str">
        <f t="shared" si="42"/>
        <v>ヒドロキシイソキサゾ―ル液剤タチガレン液剤</v>
      </c>
      <c r="C1618" s="58" t="s">
        <v>5068</v>
      </c>
      <c r="D1618" s="58" t="s">
        <v>1437</v>
      </c>
      <c r="E1618" s="58" t="s">
        <v>3171</v>
      </c>
      <c r="F1618" s="58"/>
      <c r="G1618" s="58" t="s">
        <v>1438</v>
      </c>
    </row>
    <row r="1619" spans="2:7" x14ac:dyDescent="0.2">
      <c r="B1619" s="58" t="str">
        <f t="shared" si="42"/>
        <v>ヒドロキシイソキサゾ―ル複合肥料サンブレイク液剤</v>
      </c>
      <c r="C1619" s="58" t="s">
        <v>5069</v>
      </c>
      <c r="D1619" s="58" t="s">
        <v>1439</v>
      </c>
      <c r="E1619" s="58" t="s">
        <v>3171</v>
      </c>
      <c r="F1619" s="58"/>
      <c r="G1619" s="58" t="s">
        <v>1440</v>
      </c>
    </row>
    <row r="1620" spans="2:7" x14ac:dyDescent="0.2">
      <c r="B1620" s="58" t="str">
        <f t="shared" si="42"/>
        <v>ヒドロキシイソキサゾ―ル粉剤タチガレン粉衣剤</v>
      </c>
      <c r="C1620" s="58" t="s">
        <v>5070</v>
      </c>
      <c r="D1620" s="58" t="s">
        <v>1441</v>
      </c>
      <c r="E1620" s="58" t="s">
        <v>6465</v>
      </c>
      <c r="F1620" s="58"/>
      <c r="G1620" s="58" t="s">
        <v>50</v>
      </c>
    </row>
    <row r="1621" spans="2:7" x14ac:dyDescent="0.2">
      <c r="B1621" s="58" t="str">
        <f t="shared" si="42"/>
        <v>ヒドロキシイソキサゾ―ル粉剤タチガレン粉衣剤</v>
      </c>
      <c r="C1621" s="58" t="s">
        <v>5070</v>
      </c>
      <c r="D1621" s="58" t="s">
        <v>1441</v>
      </c>
      <c r="E1621" s="58" t="s">
        <v>6465</v>
      </c>
      <c r="F1621" s="58"/>
      <c r="G1621" s="58" t="s">
        <v>50</v>
      </c>
    </row>
    <row r="1622" spans="2:7" x14ac:dyDescent="0.2">
      <c r="B1622" s="58" t="str">
        <f t="shared" si="42"/>
        <v>ヒドロキシイソキサゾ―ル粉剤タチガレン粉剤</v>
      </c>
      <c r="C1622" s="58" t="s">
        <v>5070</v>
      </c>
      <c r="D1622" s="58" t="s">
        <v>1442</v>
      </c>
      <c r="E1622" s="58" t="s">
        <v>6465</v>
      </c>
      <c r="F1622" s="58"/>
      <c r="G1622" s="58" t="s">
        <v>114</v>
      </c>
    </row>
    <row r="1623" spans="2:7" x14ac:dyDescent="0.2">
      <c r="B1623" s="58" t="str">
        <f t="shared" si="42"/>
        <v>ヒドロキシイソキサゾ―ル粉剤タチガレン粉剤</v>
      </c>
      <c r="C1623" s="58" t="s">
        <v>5070</v>
      </c>
      <c r="D1623" s="58" t="s">
        <v>1442</v>
      </c>
      <c r="E1623" s="58" t="s">
        <v>6465</v>
      </c>
      <c r="F1623" s="58"/>
      <c r="G1623" s="58" t="s">
        <v>114</v>
      </c>
    </row>
    <row r="1624" spans="2:7" x14ac:dyDescent="0.2">
      <c r="B1624" s="58" t="str">
        <f t="shared" si="42"/>
        <v>ビフェナゼ―ト水和剤ダニ太郎</v>
      </c>
      <c r="C1624" s="58" t="s">
        <v>5071</v>
      </c>
      <c r="D1624" s="58" t="s">
        <v>1443</v>
      </c>
      <c r="E1624" s="58" t="s">
        <v>6465</v>
      </c>
      <c r="F1624" s="58"/>
      <c r="G1624" s="58" t="s">
        <v>41</v>
      </c>
    </row>
    <row r="1625" spans="2:7" x14ac:dyDescent="0.2">
      <c r="B1625" s="58" t="str">
        <f t="shared" si="42"/>
        <v>ビフェナゼ―ト水和剤マイトコ―ネフロアブル</v>
      </c>
      <c r="C1625" s="58" t="s">
        <v>5071</v>
      </c>
      <c r="D1625" s="58" t="s">
        <v>5072</v>
      </c>
      <c r="E1625" s="58" t="s">
        <v>6465</v>
      </c>
      <c r="F1625" s="58"/>
      <c r="G1625" s="58" t="s">
        <v>41</v>
      </c>
    </row>
    <row r="1626" spans="2:7" x14ac:dyDescent="0.2">
      <c r="B1626" s="58" t="str">
        <f t="shared" si="42"/>
        <v>ビフェントリンくん煙剤ＦＭＣテルスタ―ジェット</v>
      </c>
      <c r="C1626" s="58" t="s">
        <v>1444</v>
      </c>
      <c r="D1626" s="58" t="s">
        <v>5073</v>
      </c>
      <c r="E1626" s="58" t="s">
        <v>6465</v>
      </c>
      <c r="F1626" s="58" t="s">
        <v>123</v>
      </c>
      <c r="G1626" s="58" t="s">
        <v>156</v>
      </c>
    </row>
    <row r="1627" spans="2:7" x14ac:dyDescent="0.2">
      <c r="B1627" s="58" t="str">
        <f t="shared" si="42"/>
        <v>ビフェントリンくん煙剤新富士テルスタ―ジェット</v>
      </c>
      <c r="C1627" s="58" t="s">
        <v>1444</v>
      </c>
      <c r="D1627" s="58" t="s">
        <v>5074</v>
      </c>
      <c r="E1627" s="58" t="s">
        <v>6465</v>
      </c>
      <c r="F1627" s="58" t="s">
        <v>123</v>
      </c>
      <c r="G1627" s="58" t="s">
        <v>156</v>
      </c>
    </row>
    <row r="1628" spans="2:7" x14ac:dyDescent="0.2">
      <c r="B1628" s="58" t="str">
        <f t="shared" si="42"/>
        <v>ビフェントリンくん煙剤日曹テルスタ―ジェット</v>
      </c>
      <c r="C1628" s="58" t="s">
        <v>1444</v>
      </c>
      <c r="D1628" s="58" t="s">
        <v>5075</v>
      </c>
      <c r="E1628" s="58" t="s">
        <v>6465</v>
      </c>
      <c r="F1628" s="58" t="s">
        <v>123</v>
      </c>
      <c r="G1628" s="58" t="s">
        <v>156</v>
      </c>
    </row>
    <row r="1629" spans="2:7" x14ac:dyDescent="0.2">
      <c r="B1629" s="58" t="str">
        <f t="shared" si="42"/>
        <v>ビフェントリン水和剤テルスタ―２ＳＣ</v>
      </c>
      <c r="C1629" s="58" t="s">
        <v>2445</v>
      </c>
      <c r="D1629" s="58" t="s">
        <v>5076</v>
      </c>
      <c r="E1629" s="58" t="s">
        <v>6465</v>
      </c>
      <c r="F1629" s="58"/>
      <c r="G1629" s="60" t="s">
        <v>2349</v>
      </c>
    </row>
    <row r="1630" spans="2:7" x14ac:dyDescent="0.2">
      <c r="B1630" s="58" t="str">
        <f t="shared" si="42"/>
        <v>ビフェントリン水和剤テルスタ―フロアブル</v>
      </c>
      <c r="C1630" s="58" t="s">
        <v>1445</v>
      </c>
      <c r="D1630" s="58" t="s">
        <v>5077</v>
      </c>
      <c r="E1630" s="58" t="s">
        <v>6465</v>
      </c>
      <c r="F1630" s="58" t="s">
        <v>123</v>
      </c>
      <c r="G1630" s="58" t="s">
        <v>1446</v>
      </c>
    </row>
    <row r="1631" spans="2:7" x14ac:dyDescent="0.2">
      <c r="B1631" s="58" t="str">
        <f t="shared" si="42"/>
        <v>ビフェントリン水和剤テルスタ―水和剤</v>
      </c>
      <c r="C1631" s="58" t="s">
        <v>1445</v>
      </c>
      <c r="D1631" s="58" t="s">
        <v>5078</v>
      </c>
      <c r="E1631" s="58" t="s">
        <v>6465</v>
      </c>
      <c r="F1631" s="58"/>
      <c r="G1631" s="58" t="s">
        <v>40</v>
      </c>
    </row>
    <row r="1632" spans="2:7" x14ac:dyDescent="0.2">
      <c r="B1632" s="58" t="str">
        <f t="shared" si="42"/>
        <v>ビフェントリン水和剤日産テルスタ―水和剤</v>
      </c>
      <c r="C1632" s="58" t="s">
        <v>1445</v>
      </c>
      <c r="D1632" s="58" t="s">
        <v>5079</v>
      </c>
      <c r="E1632" s="58" t="s">
        <v>6465</v>
      </c>
      <c r="F1632" s="58"/>
      <c r="G1632" s="58" t="s">
        <v>40</v>
      </c>
    </row>
    <row r="1633" spans="2:7" x14ac:dyDescent="0.2">
      <c r="B1633" s="58" t="str">
        <f t="shared" si="42"/>
        <v>ビフェントリン水和剤ＩＳＫテルスタ―フロアブル</v>
      </c>
      <c r="C1633" s="58" t="s">
        <v>1445</v>
      </c>
      <c r="D1633" s="61" t="s">
        <v>5080</v>
      </c>
      <c r="E1633" s="58" t="s">
        <v>6465</v>
      </c>
      <c r="F1633" s="58"/>
      <c r="G1633" s="58" t="s">
        <v>1446</v>
      </c>
    </row>
    <row r="1634" spans="2:7" x14ac:dyDescent="0.2">
      <c r="B1634" s="58" t="str">
        <f t="shared" si="42"/>
        <v>ビフェントリン水和剤ＩＳＫテルスタ―フロアブル</v>
      </c>
      <c r="C1634" s="58" t="s">
        <v>2446</v>
      </c>
      <c r="D1634" s="58" t="s">
        <v>5080</v>
      </c>
      <c r="E1634" s="58" t="s">
        <v>6465</v>
      </c>
      <c r="F1634" s="58"/>
      <c r="G1634" s="60" t="s">
        <v>2447</v>
      </c>
    </row>
    <row r="1635" spans="2:7" x14ac:dyDescent="0.2">
      <c r="B1635" s="58" t="str">
        <f t="shared" si="42"/>
        <v>ビフェントリン水和剤ＩＳＫテルスタ―水和剤</v>
      </c>
      <c r="C1635" s="58" t="s">
        <v>2446</v>
      </c>
      <c r="D1635" s="58" t="s">
        <v>5081</v>
      </c>
      <c r="E1635" s="58" t="s">
        <v>6465</v>
      </c>
      <c r="F1635" s="58"/>
      <c r="G1635" s="60" t="s">
        <v>2349</v>
      </c>
    </row>
    <row r="1636" spans="2:7" x14ac:dyDescent="0.2">
      <c r="B1636" s="58" t="str">
        <f t="shared" si="42"/>
        <v>ビフェントリン水和剤パンチショットフロアブル</v>
      </c>
      <c r="C1636" s="58" t="s">
        <v>2446</v>
      </c>
      <c r="D1636" s="58" t="s">
        <v>2448</v>
      </c>
      <c r="E1636" s="58" t="s">
        <v>6465</v>
      </c>
      <c r="F1636" s="58"/>
      <c r="G1636" s="60" t="s">
        <v>2349</v>
      </c>
    </row>
    <row r="1637" spans="2:7" x14ac:dyDescent="0.2">
      <c r="B1637" s="58" t="str">
        <f t="shared" si="42"/>
        <v>ビフェントリン水和剤テルスタ―２ＳＣ</v>
      </c>
      <c r="C1637" s="58" t="s">
        <v>2446</v>
      </c>
      <c r="D1637" s="58" t="s">
        <v>5076</v>
      </c>
      <c r="E1637" s="58" t="s">
        <v>6465</v>
      </c>
      <c r="F1637" s="58"/>
      <c r="G1637" s="60"/>
    </row>
    <row r="1638" spans="2:7" x14ac:dyDescent="0.2">
      <c r="B1638" s="58" t="str">
        <f t="shared" si="42"/>
        <v>ヒメカメノコテントウ剤カメノコＳ</v>
      </c>
      <c r="C1638" s="58" t="s">
        <v>2317</v>
      </c>
      <c r="D1638" s="58" t="s">
        <v>2318</v>
      </c>
      <c r="E1638" s="58" t="s">
        <v>3171</v>
      </c>
      <c r="F1638" s="58"/>
      <c r="G1638" s="58" t="s">
        <v>2324</v>
      </c>
    </row>
    <row r="1639" spans="2:7" x14ac:dyDescent="0.2">
      <c r="B1639" s="58" t="str">
        <f t="shared" si="42"/>
        <v>ピメトロジン水和剤チェス水和剤</v>
      </c>
      <c r="C1639" s="58" t="s">
        <v>1447</v>
      </c>
      <c r="D1639" s="58" t="s">
        <v>1448</v>
      </c>
      <c r="E1639" s="58" t="s">
        <v>3171</v>
      </c>
      <c r="F1639" s="58"/>
      <c r="G1639" s="58" t="s">
        <v>143</v>
      </c>
    </row>
    <row r="1640" spans="2:7" x14ac:dyDescent="0.2">
      <c r="B1640" s="58" t="str">
        <f t="shared" si="42"/>
        <v>ピメトロジン水和剤チェス顆粒水和剤</v>
      </c>
      <c r="C1640" s="58" t="s">
        <v>1447</v>
      </c>
      <c r="D1640" s="58" t="s">
        <v>1449</v>
      </c>
      <c r="E1640" s="58" t="s">
        <v>3171</v>
      </c>
      <c r="F1640" s="58"/>
      <c r="G1640" s="58" t="s">
        <v>56</v>
      </c>
    </row>
    <row r="1641" spans="2:7" x14ac:dyDescent="0.2">
      <c r="B1641" s="58" t="str">
        <f t="shared" si="42"/>
        <v>ピメトロジン粒剤チェス粒剤</v>
      </c>
      <c r="C1641" s="58" t="s">
        <v>1450</v>
      </c>
      <c r="D1641" s="58" t="s">
        <v>1451</v>
      </c>
      <c r="E1641" s="58" t="s">
        <v>3171</v>
      </c>
      <c r="F1641" s="58"/>
      <c r="G1641" s="58" t="s">
        <v>57</v>
      </c>
    </row>
    <row r="1642" spans="2:7" x14ac:dyDescent="0.2">
      <c r="B1642" s="58" t="str">
        <f t="shared" si="42"/>
        <v>ピラクロストロビン・ボスカリド水和剤シグナムＷＤＧ</v>
      </c>
      <c r="C1642" s="58" t="s">
        <v>1452</v>
      </c>
      <c r="D1642" s="58" t="s">
        <v>1453</v>
      </c>
      <c r="E1642" s="58" t="s">
        <v>6465</v>
      </c>
      <c r="F1642" s="58"/>
      <c r="G1642" s="58" t="s">
        <v>111</v>
      </c>
    </row>
    <row r="1643" spans="2:7" x14ac:dyDescent="0.2">
      <c r="B1643" s="58" t="str">
        <f t="shared" si="42"/>
        <v>ピラクロストロビン・ボスカリド水和剤ナリアＷＤＧ</v>
      </c>
      <c r="C1643" s="58" t="s">
        <v>1452</v>
      </c>
      <c r="D1643" s="58" t="s">
        <v>1454</v>
      </c>
      <c r="E1643" s="58" t="s">
        <v>6465</v>
      </c>
      <c r="F1643" s="58"/>
      <c r="G1643" s="58" t="s">
        <v>1455</v>
      </c>
    </row>
    <row r="1644" spans="2:7" x14ac:dyDescent="0.2">
      <c r="B1644" s="58" t="str">
        <f t="shared" ref="B1644:B1675" si="43">C1644&amp;D1644</f>
        <v>ピラクロストロビン水和剤カルビオ</v>
      </c>
      <c r="C1644" s="58" t="s">
        <v>6646</v>
      </c>
      <c r="D1644" s="58" t="s">
        <v>3949</v>
      </c>
      <c r="E1644" s="58" t="s">
        <v>3171</v>
      </c>
      <c r="F1644" s="58" t="s">
        <v>123</v>
      </c>
      <c r="G1644" s="58" t="s">
        <v>41</v>
      </c>
    </row>
    <row r="1645" spans="2:7" x14ac:dyDescent="0.2">
      <c r="B1645" s="58" t="str">
        <f t="shared" si="43"/>
        <v>ピラクロニル・ピラゾレ―ト・ベンゾビシクロン水和剤イネキングフロアブル</v>
      </c>
      <c r="C1645" s="58" t="s">
        <v>5082</v>
      </c>
      <c r="D1645" s="58" t="s">
        <v>1456</v>
      </c>
      <c r="E1645" s="58" t="s">
        <v>3171</v>
      </c>
      <c r="F1645" s="58"/>
      <c r="G1645" s="58" t="s">
        <v>1309</v>
      </c>
    </row>
    <row r="1646" spans="2:7" x14ac:dyDescent="0.2">
      <c r="B1646" s="58" t="str">
        <f t="shared" si="43"/>
        <v>ピラクロニル・ピラゾレ―ト・ベンゾビシクロン粒剤イネキング１キロ粒剤</v>
      </c>
      <c r="C1646" s="58" t="s">
        <v>5083</v>
      </c>
      <c r="D1646" s="58" t="s">
        <v>1457</v>
      </c>
      <c r="E1646" s="58" t="s">
        <v>6465</v>
      </c>
      <c r="F1646" s="58"/>
      <c r="G1646" s="58" t="s">
        <v>40</v>
      </c>
    </row>
    <row r="1647" spans="2:7" x14ac:dyDescent="0.2">
      <c r="B1647" s="58" t="str">
        <f t="shared" si="43"/>
        <v>ピラクロニル・ピラゾレ―ト・ベンゾビシクロン粒剤イネキングジャンボ</v>
      </c>
      <c r="C1647" s="58" t="s">
        <v>5083</v>
      </c>
      <c r="D1647" s="58" t="s">
        <v>1458</v>
      </c>
      <c r="E1647" s="58" t="s">
        <v>6465</v>
      </c>
      <c r="F1647" s="58"/>
      <c r="G1647" s="58" t="s">
        <v>114</v>
      </c>
    </row>
    <row r="1648" spans="2:7" x14ac:dyDescent="0.2">
      <c r="B1648" s="58" t="str">
        <f t="shared" si="43"/>
        <v>ピラクロニル・フルセトスルフロン・メソトリオン粒剤センイチＭＸ１キロ粒剤</v>
      </c>
      <c r="C1648" s="58" t="s">
        <v>1459</v>
      </c>
      <c r="D1648" s="58" t="s">
        <v>1460</v>
      </c>
      <c r="E1648" s="58" t="s">
        <v>6465</v>
      </c>
      <c r="F1648" s="58"/>
      <c r="G1648" s="58" t="s">
        <v>40</v>
      </c>
    </row>
    <row r="1649" spans="2:7" x14ac:dyDescent="0.2">
      <c r="B1649" s="58" t="str">
        <f t="shared" si="43"/>
        <v>ピラクロニル・フルセトスルフロン・メソトリオン粒剤フルパワ―ＭＸ１キロ粒剤</v>
      </c>
      <c r="C1649" s="58" t="s">
        <v>1459</v>
      </c>
      <c r="D1649" s="58" t="s">
        <v>5084</v>
      </c>
      <c r="E1649" s="58" t="s">
        <v>6465</v>
      </c>
      <c r="F1649" s="58"/>
      <c r="G1649" s="58" t="s">
        <v>40</v>
      </c>
    </row>
    <row r="1650" spans="2:7" x14ac:dyDescent="0.2">
      <c r="B1650" s="58" t="str">
        <f t="shared" si="43"/>
        <v>ピラクロニル・プロピリスルフロン水和剤メガゼ―タフロアブル</v>
      </c>
      <c r="C1650" s="58" t="s">
        <v>1461</v>
      </c>
      <c r="D1650" s="58" t="s">
        <v>5085</v>
      </c>
      <c r="E1650" s="58" t="s">
        <v>3171</v>
      </c>
      <c r="F1650" s="58"/>
      <c r="G1650" s="58" t="s">
        <v>624</v>
      </c>
    </row>
    <row r="1651" spans="2:7" x14ac:dyDescent="0.2">
      <c r="B1651" s="58" t="str">
        <f t="shared" si="43"/>
        <v>ピラクロニル・プロピリスルフロン粒剤メガゼ―タ１キロ粒剤</v>
      </c>
      <c r="C1651" s="58" t="s">
        <v>1462</v>
      </c>
      <c r="D1651" s="58" t="s">
        <v>5086</v>
      </c>
      <c r="E1651" s="58" t="s">
        <v>3171</v>
      </c>
      <c r="F1651" s="58"/>
      <c r="G1651" s="58" t="s">
        <v>40</v>
      </c>
    </row>
    <row r="1652" spans="2:7" x14ac:dyDescent="0.2">
      <c r="B1652" s="58" t="str">
        <f t="shared" si="43"/>
        <v>ピラクロニル・プロピリスルフロン粒剤メガゼ―タジャンボ</v>
      </c>
      <c r="C1652" s="58" t="s">
        <v>1462</v>
      </c>
      <c r="D1652" s="58" t="s">
        <v>5087</v>
      </c>
      <c r="E1652" s="58" t="s">
        <v>3171</v>
      </c>
      <c r="F1652" s="58"/>
      <c r="G1652" s="58" t="s">
        <v>156</v>
      </c>
    </row>
    <row r="1653" spans="2:7" x14ac:dyDescent="0.2">
      <c r="B1653" s="58" t="str">
        <f t="shared" si="43"/>
        <v>ピラクロニル・ブロモブチド・ベンスルフロンメチル水和剤日農イッポンフロアブル</v>
      </c>
      <c r="C1653" s="58" t="s">
        <v>1463</v>
      </c>
      <c r="D1653" s="58" t="s">
        <v>1464</v>
      </c>
      <c r="E1653" s="58" t="s">
        <v>3171</v>
      </c>
      <c r="F1653" s="58"/>
      <c r="G1653" s="58" t="s">
        <v>114</v>
      </c>
    </row>
    <row r="1654" spans="2:7" x14ac:dyDescent="0.2">
      <c r="B1654" s="58" t="str">
        <f t="shared" si="43"/>
        <v>ピラクロニル・ブロモブチド・ベンスルフロンメチル粒剤日農イッポン１キロ粒剤７５</v>
      </c>
      <c r="C1654" s="58" t="s">
        <v>1465</v>
      </c>
      <c r="D1654" s="58" t="s">
        <v>1466</v>
      </c>
      <c r="E1654" s="58" t="s">
        <v>3171</v>
      </c>
      <c r="F1654" s="58"/>
      <c r="G1654" s="58" t="s">
        <v>40</v>
      </c>
    </row>
    <row r="1655" spans="2:7" x14ac:dyDescent="0.2">
      <c r="B1655" s="58" t="str">
        <f t="shared" si="43"/>
        <v>ピラクロニル・ブロモブチド・ベンスルフロンメチル粒剤日農イッポンジャンボ</v>
      </c>
      <c r="C1655" s="58" t="s">
        <v>1465</v>
      </c>
      <c r="D1655" s="58" t="s">
        <v>1467</v>
      </c>
      <c r="E1655" s="58" t="s">
        <v>3171</v>
      </c>
      <c r="F1655" s="58"/>
      <c r="G1655" s="58" t="s">
        <v>114</v>
      </c>
    </row>
    <row r="1656" spans="2:7" x14ac:dyDescent="0.2">
      <c r="B1656" s="58" t="str">
        <f t="shared" si="43"/>
        <v>ピラクロニル・ベンゾビシクロン・ベンゾフェナップ水和剤ピラクロエ―スフロアブル</v>
      </c>
      <c r="C1656" s="58" t="s">
        <v>1468</v>
      </c>
      <c r="D1656" s="58" t="s">
        <v>5088</v>
      </c>
      <c r="E1656" s="58" t="s">
        <v>3171</v>
      </c>
      <c r="F1656" s="58"/>
      <c r="G1656" s="58" t="s">
        <v>1309</v>
      </c>
    </row>
    <row r="1657" spans="2:7" x14ac:dyDescent="0.2">
      <c r="B1657" s="58" t="str">
        <f t="shared" si="43"/>
        <v>ピラクロニル・ベンゾビシクロン・ベンゾフェナップ粒剤ピラクロエ―スジャンボ</v>
      </c>
      <c r="C1657" s="58" t="s">
        <v>1469</v>
      </c>
      <c r="D1657" s="58" t="s">
        <v>5089</v>
      </c>
      <c r="E1657" s="58" t="s">
        <v>3171</v>
      </c>
      <c r="F1657" s="58"/>
      <c r="G1657" s="58" t="s">
        <v>1309</v>
      </c>
    </row>
    <row r="1658" spans="2:7" x14ac:dyDescent="0.2">
      <c r="B1658" s="58" t="str">
        <f t="shared" si="43"/>
        <v>ピラクロニル・ベンゾビシクロン水和剤サンシャインフロアブル</v>
      </c>
      <c r="C1658" s="58" t="s">
        <v>1470</v>
      </c>
      <c r="D1658" s="58" t="s">
        <v>1471</v>
      </c>
      <c r="E1658" s="58" t="s">
        <v>3171</v>
      </c>
      <c r="F1658" s="58"/>
      <c r="G1658" s="58" t="s">
        <v>624</v>
      </c>
    </row>
    <row r="1659" spans="2:7" x14ac:dyDescent="0.2">
      <c r="B1659" s="58" t="str">
        <f t="shared" si="43"/>
        <v>ピラクロニル・ベンゾビシクロン粒剤F</v>
      </c>
      <c r="C1659" s="58" t="s">
        <v>1472</v>
      </c>
      <c r="D1659" s="58" t="s">
        <v>6991</v>
      </c>
      <c r="E1659" s="58" t="s">
        <v>3171</v>
      </c>
      <c r="F1659" s="58"/>
      <c r="G1659" s="58" t="s">
        <v>40</v>
      </c>
    </row>
    <row r="1660" spans="2:7" x14ac:dyDescent="0.2">
      <c r="B1660" s="58" t="str">
        <f t="shared" si="43"/>
        <v>ピラクロニル・ベンゾビシクロン粒剤サンシャインジャンボ</v>
      </c>
      <c r="C1660" s="58" t="s">
        <v>1472</v>
      </c>
      <c r="D1660" s="58" t="s">
        <v>1473</v>
      </c>
      <c r="E1660" s="58" t="s">
        <v>3171</v>
      </c>
      <c r="F1660" s="58"/>
      <c r="G1660" s="58" t="s">
        <v>769</v>
      </c>
    </row>
    <row r="1661" spans="2:7" x14ac:dyDescent="0.2">
      <c r="B1661" s="58" t="str">
        <f t="shared" si="43"/>
        <v>ピラクロニル水和剤ピラクロンフロアブル</v>
      </c>
      <c r="C1661" s="58" t="s">
        <v>1474</v>
      </c>
      <c r="D1661" s="58" t="s">
        <v>1475</v>
      </c>
      <c r="E1661" s="58" t="s">
        <v>3171</v>
      </c>
      <c r="F1661" s="58"/>
      <c r="G1661" s="58" t="s">
        <v>1309</v>
      </c>
    </row>
    <row r="1662" spans="2:7" x14ac:dyDescent="0.2">
      <c r="B1662" s="58" t="str">
        <f t="shared" si="43"/>
        <v>ピラクロニル水和剤兆フロアブル</v>
      </c>
      <c r="C1662" s="58" t="s">
        <v>1474</v>
      </c>
      <c r="D1662" s="58" t="s">
        <v>1476</v>
      </c>
      <c r="E1662" s="58" t="s">
        <v>3171</v>
      </c>
      <c r="F1662" s="58"/>
      <c r="G1662" s="58" t="s">
        <v>1309</v>
      </c>
    </row>
    <row r="1663" spans="2:7" x14ac:dyDescent="0.2">
      <c r="B1663" s="58" t="str">
        <f t="shared" si="43"/>
        <v>ピラクロニル粒剤ピラクロン１キロ粒剤</v>
      </c>
      <c r="C1663" s="58" t="s">
        <v>1477</v>
      </c>
      <c r="D1663" s="58" t="s">
        <v>1478</v>
      </c>
      <c r="E1663" s="58" t="s">
        <v>3171</v>
      </c>
      <c r="F1663" s="58"/>
      <c r="G1663" s="58" t="s">
        <v>180</v>
      </c>
    </row>
    <row r="1664" spans="2:7" x14ac:dyDescent="0.2">
      <c r="B1664" s="58" t="str">
        <f t="shared" si="43"/>
        <v>ピラクロニル粒剤兆１キロ粒剤</v>
      </c>
      <c r="C1664" s="58" t="s">
        <v>1477</v>
      </c>
      <c r="D1664" s="58" t="s">
        <v>1479</v>
      </c>
      <c r="E1664" s="58" t="s">
        <v>3171</v>
      </c>
      <c r="F1664" s="58"/>
      <c r="G1664" s="58" t="s">
        <v>180</v>
      </c>
    </row>
    <row r="1665" spans="2:7" x14ac:dyDescent="0.2">
      <c r="B1665" s="58" t="str">
        <f t="shared" si="43"/>
        <v>ピラゾスルフロンエチル・ピリフタリド・プレチラクロ―ル水和剤アピロファイン顆粒</v>
      </c>
      <c r="C1665" s="58" t="s">
        <v>5090</v>
      </c>
      <c r="D1665" s="58" t="s">
        <v>1480</v>
      </c>
      <c r="E1665" s="58" t="s">
        <v>6465</v>
      </c>
      <c r="F1665" s="58"/>
      <c r="G1665" s="58" t="s">
        <v>610</v>
      </c>
    </row>
    <row r="1666" spans="2:7" x14ac:dyDescent="0.2">
      <c r="B1666" s="58" t="str">
        <f t="shared" si="43"/>
        <v>ピラゾスルフロンエチル・ピリフタリド・プレチラクロ―ル粒剤アピロスタ―１キロ粒剤</v>
      </c>
      <c r="C1666" s="58" t="s">
        <v>5091</v>
      </c>
      <c r="D1666" s="58" t="s">
        <v>5092</v>
      </c>
      <c r="E1666" s="58" t="s">
        <v>3171</v>
      </c>
      <c r="F1666" s="58"/>
      <c r="G1666" s="58" t="s">
        <v>297</v>
      </c>
    </row>
    <row r="1667" spans="2:7" x14ac:dyDescent="0.2">
      <c r="B1667" s="58" t="str">
        <f t="shared" si="43"/>
        <v>ピラゾスルフロンエチル・フェントラザミド・ベンゾビシクロン水和剤ＳＤＳダブルスタ―ＳＢ顆粒</v>
      </c>
      <c r="C1667" s="58" t="s">
        <v>1481</v>
      </c>
      <c r="D1667" s="58" t="s">
        <v>5093</v>
      </c>
      <c r="E1667" s="58" t="s">
        <v>6465</v>
      </c>
      <c r="F1667" s="58"/>
      <c r="G1667" s="58" t="s">
        <v>1482</v>
      </c>
    </row>
    <row r="1668" spans="2:7" x14ac:dyDescent="0.2">
      <c r="B1668" s="58" t="str">
        <f t="shared" si="43"/>
        <v>ピラゾスルフロンエチル・フェントラザミド・ベンゾビシクロン水和剤ダブルスタ―ＳＢ顆粒</v>
      </c>
      <c r="C1668" s="58" t="s">
        <v>1481</v>
      </c>
      <c r="D1668" s="58" t="s">
        <v>5094</v>
      </c>
      <c r="E1668" s="58" t="s">
        <v>6465</v>
      </c>
      <c r="F1668" s="58"/>
      <c r="G1668" s="58" t="s">
        <v>1482</v>
      </c>
    </row>
    <row r="1669" spans="2:7" x14ac:dyDescent="0.2">
      <c r="B1669" s="58" t="str">
        <f t="shared" si="43"/>
        <v>ピラゾスルフロンエチル・フェントラザミド・ベンゾビシクロン粒剤ダブルスタ―ＳＢ１キロ粒剤</v>
      </c>
      <c r="C1669" s="58" t="s">
        <v>1483</v>
      </c>
      <c r="D1669" s="58" t="s">
        <v>5095</v>
      </c>
      <c r="E1669" s="58" t="s">
        <v>6465</v>
      </c>
      <c r="F1669" s="58"/>
      <c r="G1669" s="58" t="s">
        <v>297</v>
      </c>
    </row>
    <row r="1670" spans="2:7" x14ac:dyDescent="0.2">
      <c r="B1670" s="58" t="str">
        <f t="shared" si="43"/>
        <v>ピラゾスルフロンエチル水和剤アグリ―ン顆粒水和剤</v>
      </c>
      <c r="C1670" s="58" t="s">
        <v>1485</v>
      </c>
      <c r="D1670" s="58" t="s">
        <v>5096</v>
      </c>
      <c r="E1670" s="58" t="s">
        <v>6465</v>
      </c>
      <c r="F1670" s="58"/>
      <c r="G1670" s="58" t="s">
        <v>50</v>
      </c>
    </row>
    <row r="1671" spans="2:7" x14ac:dyDescent="0.2">
      <c r="B1671" s="58" t="str">
        <f t="shared" si="43"/>
        <v>ピラゾスルフロンエチル粒剤シリウス粒剤</v>
      </c>
      <c r="C1671" s="58" t="s">
        <v>1486</v>
      </c>
      <c r="D1671" s="58" t="s">
        <v>1487</v>
      </c>
      <c r="E1671" s="58" t="s">
        <v>6465</v>
      </c>
      <c r="F1671" s="58"/>
      <c r="G1671" s="58" t="s">
        <v>1484</v>
      </c>
    </row>
    <row r="1672" spans="2:7" x14ac:dyDescent="0.2">
      <c r="B1672" s="58" t="str">
        <f t="shared" si="43"/>
        <v>ピラゾレ―ト・フェントラザミド・ベンゾビシクロン水和剤ウエスフロアブル</v>
      </c>
      <c r="C1672" s="58" t="s">
        <v>5097</v>
      </c>
      <c r="D1672" s="58" t="s">
        <v>1488</v>
      </c>
      <c r="E1672" s="58" t="s">
        <v>6465</v>
      </c>
      <c r="F1672" s="58"/>
      <c r="G1672" s="58" t="s">
        <v>1489</v>
      </c>
    </row>
    <row r="1673" spans="2:7" x14ac:dyDescent="0.2">
      <c r="B1673" s="58" t="str">
        <f t="shared" si="43"/>
        <v>ピラゾレ―ト・フェントラザミド・ベンフレセ―ト水和剤チャンスタイムフロアブル</v>
      </c>
      <c r="C1673" s="58" t="s">
        <v>5098</v>
      </c>
      <c r="D1673" s="58" t="s">
        <v>1490</v>
      </c>
      <c r="E1673" s="58" t="s">
        <v>3171</v>
      </c>
      <c r="F1673" s="58"/>
      <c r="G1673" s="58" t="s">
        <v>137</v>
      </c>
    </row>
    <row r="1674" spans="2:7" x14ac:dyDescent="0.2">
      <c r="B1674" s="58" t="str">
        <f t="shared" si="43"/>
        <v>ピラゾレ―ト・フェントラザミド・ベンフレセ―ト粒剤チャンスタイム１キロ粒剤</v>
      </c>
      <c r="C1674" s="58" t="s">
        <v>5099</v>
      </c>
      <c r="D1674" s="58" t="s">
        <v>1491</v>
      </c>
      <c r="E1674" s="58" t="s">
        <v>3171</v>
      </c>
      <c r="F1674" s="58"/>
      <c r="G1674" s="58" t="s">
        <v>42</v>
      </c>
    </row>
    <row r="1675" spans="2:7" x14ac:dyDescent="0.2">
      <c r="B1675" s="58" t="str">
        <f t="shared" si="43"/>
        <v>ピラゾレ―ト・ブタクロ―ル粒剤クサカリン粒剤２５</v>
      </c>
      <c r="C1675" s="58" t="s">
        <v>5100</v>
      </c>
      <c r="D1675" s="58" t="s">
        <v>1492</v>
      </c>
      <c r="E1675" s="58" t="s">
        <v>3171</v>
      </c>
      <c r="F1675" s="58"/>
      <c r="G1675" s="58" t="s">
        <v>176</v>
      </c>
    </row>
    <row r="1676" spans="2:7" x14ac:dyDescent="0.2">
      <c r="B1676" s="58" t="str">
        <f t="shared" ref="B1676:B1713" si="44">C1676&amp;D1676</f>
        <v>ピラゾレ―ト・ブタクロ―ル粒剤クサカリン粒剤３５</v>
      </c>
      <c r="C1676" s="58" t="s">
        <v>5100</v>
      </c>
      <c r="D1676" s="58" t="s">
        <v>1493</v>
      </c>
      <c r="E1676" s="58" t="s">
        <v>3171</v>
      </c>
      <c r="F1676" s="58"/>
      <c r="G1676" s="58" t="s">
        <v>214</v>
      </c>
    </row>
    <row r="1677" spans="2:7" x14ac:dyDescent="0.2">
      <c r="B1677" s="58" t="str">
        <f t="shared" si="44"/>
        <v>ピラゾレ―ト・プロピリスルフロン水和剤チャンスタイムＺフロアブル</v>
      </c>
      <c r="C1677" s="58" t="s">
        <v>5101</v>
      </c>
      <c r="D1677" s="58" t="s">
        <v>1494</v>
      </c>
      <c r="E1677" s="58" t="s">
        <v>6465</v>
      </c>
      <c r="F1677" s="58"/>
      <c r="G1677" s="58" t="s">
        <v>1002</v>
      </c>
    </row>
    <row r="1678" spans="2:7" x14ac:dyDescent="0.2">
      <c r="B1678" s="58" t="str">
        <f t="shared" si="44"/>
        <v>ピラゾレ―ト・プロピリスルフロン粒剤キクンジャ―Ｚ１キロ粒剤</v>
      </c>
      <c r="C1678" s="58" t="s">
        <v>5102</v>
      </c>
      <c r="D1678" s="58" t="s">
        <v>5103</v>
      </c>
      <c r="E1678" s="58" t="s">
        <v>6465</v>
      </c>
      <c r="F1678" s="58"/>
      <c r="G1678" s="58" t="s">
        <v>39</v>
      </c>
    </row>
    <row r="1679" spans="2:7" x14ac:dyDescent="0.2">
      <c r="B1679" s="58" t="str">
        <f t="shared" si="44"/>
        <v>ピラゾレ―ト・プロピリスルフロン粒剤チャンスタイムＺ１キロ粒剤</v>
      </c>
      <c r="C1679" s="58" t="s">
        <v>5102</v>
      </c>
      <c r="D1679" s="58" t="s">
        <v>2271</v>
      </c>
      <c r="E1679" s="58" t="s">
        <v>6465</v>
      </c>
      <c r="F1679" s="58"/>
      <c r="G1679" s="58" t="s">
        <v>41</v>
      </c>
    </row>
    <row r="1680" spans="2:7" x14ac:dyDescent="0.2">
      <c r="B1680" s="58" t="str">
        <f t="shared" si="44"/>
        <v>ピラゾレ―ト・ペントキサゾン水和剤ＭＩＣスウィ―プフロアブル</v>
      </c>
      <c r="C1680" s="58" t="s">
        <v>5104</v>
      </c>
      <c r="D1680" s="58" t="s">
        <v>5105</v>
      </c>
      <c r="E1680" s="58" t="s">
        <v>3171</v>
      </c>
      <c r="F1680" s="58"/>
      <c r="G1680" s="58" t="s">
        <v>41</v>
      </c>
    </row>
    <row r="1681" spans="2:7" x14ac:dyDescent="0.2">
      <c r="B1681" s="58" t="str">
        <f t="shared" si="44"/>
        <v>ピラゾレ―ト粒剤サンバ―ド粒剤</v>
      </c>
      <c r="C1681" s="58" t="s">
        <v>5106</v>
      </c>
      <c r="D1681" s="58" t="s">
        <v>5107</v>
      </c>
      <c r="E1681" s="58" t="s">
        <v>3171</v>
      </c>
      <c r="F1681" s="58"/>
      <c r="G1681" s="58" t="s">
        <v>126</v>
      </c>
    </row>
    <row r="1682" spans="2:7" x14ac:dyDescent="0.2">
      <c r="B1682" s="58" t="str">
        <f t="shared" si="44"/>
        <v>ピラフルフェンエチル・ブロマシル粉粒剤ソクガレ微粒剤</v>
      </c>
      <c r="C1682" s="58" t="s">
        <v>1495</v>
      </c>
      <c r="D1682" s="58" t="s">
        <v>1496</v>
      </c>
      <c r="E1682" s="58" t="s">
        <v>3171</v>
      </c>
      <c r="F1682" s="58"/>
      <c r="G1682" s="58" t="s">
        <v>1497</v>
      </c>
    </row>
    <row r="1683" spans="2:7" x14ac:dyDescent="0.2">
      <c r="B1683" s="58" t="str">
        <f t="shared" si="44"/>
        <v>ピラフルフェンエチル水和剤エコパ―トフロアブル</v>
      </c>
      <c r="C1683" s="58" t="s">
        <v>1498</v>
      </c>
      <c r="D1683" s="58" t="s">
        <v>5108</v>
      </c>
      <c r="E1683" s="58" t="s">
        <v>3171</v>
      </c>
      <c r="F1683" s="58"/>
      <c r="G1683" s="58" t="s">
        <v>40</v>
      </c>
    </row>
    <row r="1684" spans="2:7" x14ac:dyDescent="0.2">
      <c r="B1684" s="58" t="str">
        <f t="shared" si="44"/>
        <v>ピラフルフェンエチル水和剤芝用エコパ―トＦＬ</v>
      </c>
      <c r="C1684" s="58" t="s">
        <v>1498</v>
      </c>
      <c r="D1684" s="58" t="s">
        <v>5109</v>
      </c>
      <c r="E1684" s="58" t="s">
        <v>3171</v>
      </c>
      <c r="F1684" s="58"/>
      <c r="G1684" s="58" t="s">
        <v>40</v>
      </c>
    </row>
    <row r="1685" spans="2:7" x14ac:dyDescent="0.2">
      <c r="B1685" s="58" t="str">
        <f t="shared" si="44"/>
        <v>ピラフルフェンエチル乳剤デシカン乳剤</v>
      </c>
      <c r="C1685" s="58" t="s">
        <v>1499</v>
      </c>
      <c r="D1685" s="58" t="s">
        <v>1500</v>
      </c>
      <c r="E1685" s="58" t="s">
        <v>6465</v>
      </c>
      <c r="F1685" s="58"/>
      <c r="G1685" s="58" t="s">
        <v>263</v>
      </c>
    </row>
    <row r="1686" spans="2:7" x14ac:dyDescent="0.2">
      <c r="B1686" s="58" t="str">
        <f t="shared" si="44"/>
        <v>ピリオフェノン水和剤プロパティフロアブル</v>
      </c>
      <c r="C1686" s="58" t="s">
        <v>2450</v>
      </c>
      <c r="D1686" s="58" t="s">
        <v>2451</v>
      </c>
      <c r="E1686" s="58" t="s">
        <v>3171</v>
      </c>
      <c r="F1686" s="58"/>
      <c r="G1686" s="60" t="s">
        <v>2452</v>
      </c>
    </row>
    <row r="1687" spans="2:7" x14ac:dyDescent="0.2">
      <c r="B1687" s="58" t="str">
        <f t="shared" si="44"/>
        <v>ピリダベン水和剤サンマイトフロアブル</v>
      </c>
      <c r="C1687" s="58" t="s">
        <v>1501</v>
      </c>
      <c r="D1687" s="58" t="s">
        <v>3950</v>
      </c>
      <c r="E1687" s="58" t="s">
        <v>6465</v>
      </c>
      <c r="F1687" s="58" t="s">
        <v>123</v>
      </c>
      <c r="G1687" s="58" t="s">
        <v>41</v>
      </c>
    </row>
    <row r="1688" spans="2:7" x14ac:dyDescent="0.2">
      <c r="B1688" s="58" t="str">
        <f t="shared" si="44"/>
        <v>ピリダベン水和剤サンマイト水和剤</v>
      </c>
      <c r="C1688" s="58" t="s">
        <v>1501</v>
      </c>
      <c r="D1688" s="58" t="s">
        <v>3951</v>
      </c>
      <c r="E1688" s="58" t="s">
        <v>6465</v>
      </c>
      <c r="F1688" s="58" t="s">
        <v>123</v>
      </c>
      <c r="G1688" s="58" t="s">
        <v>41</v>
      </c>
    </row>
    <row r="1689" spans="2:7" x14ac:dyDescent="0.2">
      <c r="B1689" s="58" t="str">
        <f t="shared" si="44"/>
        <v>ピリダリル水和剤プレオフロアブル</v>
      </c>
      <c r="C1689" s="58" t="s">
        <v>1502</v>
      </c>
      <c r="D1689" s="58" t="s">
        <v>1503</v>
      </c>
      <c r="E1689" s="58" t="s">
        <v>6465</v>
      </c>
      <c r="F1689" s="58"/>
      <c r="G1689" s="58" t="s">
        <v>126</v>
      </c>
    </row>
    <row r="1690" spans="2:7" x14ac:dyDescent="0.2">
      <c r="B1690" s="58" t="str">
        <f t="shared" si="44"/>
        <v>ピリダリル水和剤シバマル</v>
      </c>
      <c r="C1690" s="58" t="s">
        <v>1502</v>
      </c>
      <c r="D1690" s="58" t="s">
        <v>2265</v>
      </c>
      <c r="E1690" s="58" t="s">
        <v>6465</v>
      </c>
      <c r="F1690" s="58"/>
      <c r="G1690" s="58" t="s">
        <v>126</v>
      </c>
    </row>
    <row r="1691" spans="2:7" x14ac:dyDescent="0.2">
      <c r="B1691" s="58" t="str">
        <f t="shared" si="44"/>
        <v>ピリダリル乳剤マザック乳剤</v>
      </c>
      <c r="C1691" s="58" t="s">
        <v>1504</v>
      </c>
      <c r="D1691" s="58" t="s">
        <v>1505</v>
      </c>
      <c r="E1691" s="58" t="s">
        <v>6465</v>
      </c>
      <c r="F1691" s="58"/>
      <c r="G1691" s="58" t="s">
        <v>127</v>
      </c>
    </row>
    <row r="1692" spans="2:7" x14ac:dyDescent="0.2">
      <c r="B1692" s="58" t="str">
        <f t="shared" si="44"/>
        <v>ピリフタリド・プレチラクロ―ル・ベンスルフロンメチル・メソトリオン粒剤アピロキリオＭＸ１キロ粒剤５１</v>
      </c>
      <c r="C1692" s="58" t="s">
        <v>5110</v>
      </c>
      <c r="D1692" s="58" t="s">
        <v>1506</v>
      </c>
      <c r="E1692" s="58" t="s">
        <v>6465</v>
      </c>
      <c r="F1692" s="58"/>
      <c r="G1692" s="58" t="s">
        <v>132</v>
      </c>
    </row>
    <row r="1693" spans="2:7" x14ac:dyDescent="0.2">
      <c r="B1693" s="58" t="str">
        <f t="shared" si="44"/>
        <v>ピリフタリド・プレチラクロ―ル・ベンスルフロンメチル・メソトリオン粒剤アピロキリオＭＸ１キロ粒剤７５</v>
      </c>
      <c r="C1693" s="58" t="s">
        <v>5110</v>
      </c>
      <c r="D1693" s="58" t="s">
        <v>1507</v>
      </c>
      <c r="E1693" s="58" t="s">
        <v>6465</v>
      </c>
      <c r="F1693" s="58"/>
      <c r="G1693" s="58" t="s">
        <v>92</v>
      </c>
    </row>
    <row r="1694" spans="2:7" x14ac:dyDescent="0.2">
      <c r="B1694" s="58" t="str">
        <f t="shared" si="44"/>
        <v>ピリフタリド・プレチラクロ―ル・ベンスルフロンメチル水和剤アピロプロフロアブル</v>
      </c>
      <c r="C1694" s="58" t="s">
        <v>5111</v>
      </c>
      <c r="D1694" s="58" t="s">
        <v>1508</v>
      </c>
      <c r="E1694" s="58" t="s">
        <v>3171</v>
      </c>
      <c r="F1694" s="58"/>
      <c r="G1694" s="58" t="s">
        <v>57</v>
      </c>
    </row>
    <row r="1695" spans="2:7" x14ac:dyDescent="0.2">
      <c r="B1695" s="58" t="str">
        <f t="shared" si="44"/>
        <v>ピリフタリド・プレチラクロ―ル・ベンスルフロンメチル粒剤アピロトップ１キロ粒剤５１</v>
      </c>
      <c r="C1695" s="58" t="s">
        <v>5112</v>
      </c>
      <c r="D1695" s="58" t="s">
        <v>1509</v>
      </c>
      <c r="E1695" s="58" t="s">
        <v>6465</v>
      </c>
      <c r="F1695" s="58"/>
      <c r="G1695" s="58" t="s">
        <v>180</v>
      </c>
    </row>
    <row r="1696" spans="2:7" x14ac:dyDescent="0.2">
      <c r="B1696" s="58" t="str">
        <f t="shared" si="44"/>
        <v>ピリフタリド・メソトリオン・メタゾスルフロン粒剤アクシズＭＸ１キロ粒剤</v>
      </c>
      <c r="C1696" s="58" t="s">
        <v>1510</v>
      </c>
      <c r="D1696" s="58" t="s">
        <v>1511</v>
      </c>
      <c r="E1696" s="58" t="s">
        <v>3171</v>
      </c>
      <c r="F1696" s="58"/>
      <c r="G1696" s="58" t="s">
        <v>541</v>
      </c>
    </row>
    <row r="1697" spans="2:7" x14ac:dyDescent="0.2">
      <c r="B1697" s="58" t="str">
        <f t="shared" si="44"/>
        <v>ピリブチカルブ・プレチラクロ―ル乳剤シング乳剤</v>
      </c>
      <c r="C1697" s="58" t="s">
        <v>5113</v>
      </c>
      <c r="D1697" s="58" t="s">
        <v>1512</v>
      </c>
      <c r="E1697" s="58" t="s">
        <v>3171</v>
      </c>
      <c r="F1697" s="58"/>
      <c r="G1697" s="58" t="s">
        <v>241</v>
      </c>
    </row>
    <row r="1698" spans="2:7" x14ac:dyDescent="0.2">
      <c r="B1698" s="58" t="str">
        <f t="shared" si="44"/>
        <v>ピリブチカルブ・プレチラクロ―ル乳剤ホクサンシング乳剤</v>
      </c>
      <c r="C1698" s="58" t="s">
        <v>5113</v>
      </c>
      <c r="D1698" s="58" t="s">
        <v>1513</v>
      </c>
      <c r="E1698" s="58" t="s">
        <v>3171</v>
      </c>
      <c r="F1698" s="58"/>
      <c r="G1698" s="58" t="s">
        <v>241</v>
      </c>
    </row>
    <row r="1699" spans="2:7" x14ac:dyDescent="0.2">
      <c r="B1699" s="58" t="str">
        <f t="shared" si="44"/>
        <v>ピリブチカルブ・ブロモブチド・ベンゾフェナップ水和剤アグロスシ―ゼットフロアブル</v>
      </c>
      <c r="C1699" s="58" t="s">
        <v>1514</v>
      </c>
      <c r="D1699" s="58" t="s">
        <v>5114</v>
      </c>
      <c r="E1699" s="58" t="s">
        <v>6465</v>
      </c>
      <c r="F1699" s="58"/>
      <c r="G1699" s="58" t="s">
        <v>600</v>
      </c>
    </row>
    <row r="1700" spans="2:7" x14ac:dyDescent="0.2">
      <c r="B1700" s="58" t="str">
        <f t="shared" si="44"/>
        <v>ピリブチカルブ・ベンスルフロンメチル水和剤ＭＩＣカルショットフロアブル</v>
      </c>
      <c r="C1700" s="58" t="s">
        <v>1515</v>
      </c>
      <c r="D1700" s="58" t="s">
        <v>1516</v>
      </c>
      <c r="E1700" s="58" t="s">
        <v>3171</v>
      </c>
      <c r="F1700" s="58"/>
      <c r="G1700" s="58" t="s">
        <v>241</v>
      </c>
    </row>
    <row r="1701" spans="2:7" x14ac:dyDescent="0.2">
      <c r="B1701" s="58" t="str">
        <f t="shared" si="44"/>
        <v>ピリブチカルブ水和剤エイゲン水和剤</v>
      </c>
      <c r="C1701" s="58" t="s">
        <v>1517</v>
      </c>
      <c r="D1701" s="58" t="s">
        <v>2985</v>
      </c>
      <c r="E1701" s="58" t="s">
        <v>6465</v>
      </c>
      <c r="F1701" s="58"/>
      <c r="G1701" s="58" t="s">
        <v>215</v>
      </c>
    </row>
    <row r="1702" spans="2:7" x14ac:dyDescent="0.2">
      <c r="B1702" s="58" t="str">
        <f t="shared" si="44"/>
        <v>ピリブチカルブ粒剤エイゲン粒剤</v>
      </c>
      <c r="C1702" s="58" t="s">
        <v>1518</v>
      </c>
      <c r="D1702" s="58" t="s">
        <v>1519</v>
      </c>
      <c r="E1702" s="58" t="s">
        <v>6465</v>
      </c>
      <c r="F1702" s="58"/>
      <c r="G1702" s="58" t="s">
        <v>915</v>
      </c>
    </row>
    <row r="1703" spans="2:7" x14ac:dyDescent="0.2">
      <c r="B1703" s="58" t="str">
        <f t="shared" si="44"/>
        <v>ピリフルキナゾン水和剤クミアイコルト顆粒水和剤</v>
      </c>
      <c r="C1703" s="58" t="s">
        <v>1520</v>
      </c>
      <c r="D1703" s="58" t="s">
        <v>1521</v>
      </c>
      <c r="E1703" s="58" t="s">
        <v>6465</v>
      </c>
      <c r="F1703" s="58"/>
      <c r="G1703" s="58" t="s">
        <v>41</v>
      </c>
    </row>
    <row r="1704" spans="2:7" x14ac:dyDescent="0.2">
      <c r="B1704" s="58" t="str">
        <f t="shared" si="44"/>
        <v>ピリフルキナゾン水和剤コルト顆粒水和剤</v>
      </c>
      <c r="C1704" s="58" t="s">
        <v>1520</v>
      </c>
      <c r="D1704" s="58" t="s">
        <v>1522</v>
      </c>
      <c r="E1704" s="58" t="s">
        <v>6465</v>
      </c>
      <c r="F1704" s="58"/>
      <c r="G1704" s="58" t="s">
        <v>41</v>
      </c>
    </row>
    <row r="1705" spans="2:7" x14ac:dyDescent="0.2">
      <c r="B1705" s="58" t="str">
        <f t="shared" si="44"/>
        <v>ピリプロキシフェンマイクロカプセル剤プル―トＭＣ</v>
      </c>
      <c r="C1705" s="58" t="s">
        <v>1523</v>
      </c>
      <c r="D1705" s="58" t="s">
        <v>5115</v>
      </c>
      <c r="E1705" s="58" t="s">
        <v>3171</v>
      </c>
      <c r="F1705" s="58"/>
      <c r="G1705" s="58" t="s">
        <v>587</v>
      </c>
    </row>
    <row r="1706" spans="2:7" x14ac:dyDescent="0.2">
      <c r="B1706" s="58" t="str">
        <f t="shared" si="44"/>
        <v>ピリプロキシフェン剤ラノ―テ―プ</v>
      </c>
      <c r="C1706" s="58" t="s">
        <v>1524</v>
      </c>
      <c r="D1706" s="58" t="s">
        <v>5116</v>
      </c>
      <c r="E1706" s="58" t="s">
        <v>3171</v>
      </c>
      <c r="F1706" s="58"/>
      <c r="G1706" s="58" t="s">
        <v>1525</v>
      </c>
    </row>
    <row r="1707" spans="2:7" x14ac:dyDescent="0.2">
      <c r="B1707" s="58" t="str">
        <f t="shared" si="44"/>
        <v>ピリプロキシフェン乳剤ラノ―乳剤</v>
      </c>
      <c r="C1707" s="58" t="s">
        <v>1526</v>
      </c>
      <c r="D1707" s="58" t="s">
        <v>5117</v>
      </c>
      <c r="E1707" s="58" t="s">
        <v>3171</v>
      </c>
      <c r="F1707" s="58"/>
      <c r="G1707" s="58" t="s">
        <v>126</v>
      </c>
    </row>
    <row r="1708" spans="2:7" x14ac:dyDescent="0.2">
      <c r="B1708" s="58" t="str">
        <f t="shared" si="44"/>
        <v>ピリベンカルブ水和剤ファンタ―フ顆粒水和剤</v>
      </c>
      <c r="C1708" s="58" t="s">
        <v>1527</v>
      </c>
      <c r="D1708" s="58" t="s">
        <v>5118</v>
      </c>
      <c r="E1708" s="58" t="s">
        <v>6465</v>
      </c>
      <c r="F1708" s="58"/>
      <c r="G1708" s="58" t="s">
        <v>55</v>
      </c>
    </row>
    <row r="1709" spans="2:7" x14ac:dyDescent="0.2">
      <c r="B1709" s="58" t="str">
        <f t="shared" si="44"/>
        <v>ピリベンカルブ水和剤ファンタジスタ顆粒水和剤</v>
      </c>
      <c r="C1709" s="58" t="s">
        <v>1527</v>
      </c>
      <c r="D1709" s="58" t="s">
        <v>1528</v>
      </c>
      <c r="E1709" s="58" t="s">
        <v>6465</v>
      </c>
      <c r="F1709" s="58"/>
      <c r="G1709" s="58" t="s">
        <v>55</v>
      </c>
    </row>
    <row r="1710" spans="2:7" x14ac:dyDescent="0.2">
      <c r="B1710" s="58" t="str">
        <f t="shared" si="44"/>
        <v>ピリベンカルブ水和剤日曹ファンタジスタ顆粒水和剤</v>
      </c>
      <c r="C1710" s="58" t="s">
        <v>1527</v>
      </c>
      <c r="D1710" s="58" t="s">
        <v>1529</v>
      </c>
      <c r="E1710" s="58" t="s">
        <v>6465</v>
      </c>
      <c r="F1710" s="58"/>
      <c r="G1710" s="58" t="s">
        <v>55</v>
      </c>
    </row>
    <row r="1711" spans="2:7" x14ac:dyDescent="0.2">
      <c r="B1711" s="58" t="str">
        <f t="shared" si="44"/>
        <v>ピリベンカルブ水和剤理研ファンタ―フ顆粒水和剤</v>
      </c>
      <c r="C1711" s="58" t="s">
        <v>1527</v>
      </c>
      <c r="D1711" s="58" t="s">
        <v>5119</v>
      </c>
      <c r="E1711" s="58" t="s">
        <v>6465</v>
      </c>
      <c r="F1711" s="58"/>
      <c r="G1711" s="58" t="s">
        <v>55</v>
      </c>
    </row>
    <row r="1712" spans="2:7" x14ac:dyDescent="0.2">
      <c r="B1712" s="58" t="str">
        <f t="shared" si="44"/>
        <v>ピリミジフェン水和剤マイトクリ―ン</v>
      </c>
      <c r="C1712" s="58" t="s">
        <v>1530</v>
      </c>
      <c r="D1712" s="58" t="s">
        <v>5120</v>
      </c>
      <c r="E1712" s="58" t="s">
        <v>6465</v>
      </c>
      <c r="F1712" s="58"/>
      <c r="G1712" s="58" t="s">
        <v>114</v>
      </c>
    </row>
    <row r="1713" spans="2:7" x14ac:dyDescent="0.2">
      <c r="B1713" s="58" t="str">
        <f t="shared" si="44"/>
        <v>ピリミスルファン・ベンゾビシクロン剤ＳＤＳザンテツ豆つぶ２５０</v>
      </c>
      <c r="C1713" s="58" t="s">
        <v>2453</v>
      </c>
      <c r="D1713" s="58" t="s">
        <v>2454</v>
      </c>
      <c r="E1713" s="58" t="s">
        <v>6465</v>
      </c>
      <c r="F1713" s="58"/>
      <c r="G1713" s="60" t="s">
        <v>2391</v>
      </c>
    </row>
    <row r="1714" spans="2:7" x14ac:dyDescent="0.2">
      <c r="B1714" s="58" t="str">
        <f t="shared" ref="B1714:B1746" si="45">C1714&amp;D1714</f>
        <v>ピリミスルファン剤ベストパ―トナ―ジャンボ</v>
      </c>
      <c r="C1714" s="58" t="s">
        <v>1531</v>
      </c>
      <c r="D1714" s="58" t="s">
        <v>5121</v>
      </c>
      <c r="E1714" s="58" t="s">
        <v>3171</v>
      </c>
      <c r="F1714" s="58"/>
      <c r="G1714" s="58" t="s">
        <v>533</v>
      </c>
    </row>
    <row r="1715" spans="2:7" x14ac:dyDescent="0.2">
      <c r="B1715" s="58" t="str">
        <f t="shared" si="45"/>
        <v>ピリミスルファン剤ベストパ―トナ―豆つぶ２５０</v>
      </c>
      <c r="C1715" s="58" t="s">
        <v>1531</v>
      </c>
      <c r="D1715" s="58" t="s">
        <v>5122</v>
      </c>
      <c r="E1715" s="58" t="s">
        <v>3171</v>
      </c>
      <c r="F1715" s="58"/>
      <c r="G1715" s="58" t="s">
        <v>533</v>
      </c>
    </row>
    <row r="1716" spans="2:7" x14ac:dyDescent="0.2">
      <c r="B1716" s="58" t="str">
        <f t="shared" si="45"/>
        <v>ピリミスルファン粒剤アトトリ１キロ粒剤</v>
      </c>
      <c r="C1716" s="58" t="s">
        <v>1532</v>
      </c>
      <c r="D1716" s="58" t="s">
        <v>1533</v>
      </c>
      <c r="E1716" s="58" t="s">
        <v>3171</v>
      </c>
      <c r="F1716" s="58"/>
      <c r="G1716" s="58" t="s">
        <v>370</v>
      </c>
    </row>
    <row r="1717" spans="2:7" x14ac:dyDescent="0.2">
      <c r="B1717" s="58" t="str">
        <f t="shared" si="45"/>
        <v>ピリミスルファン粒剤ベストパ―トナ―１キロ粒剤</v>
      </c>
      <c r="C1717" s="58" t="s">
        <v>1532</v>
      </c>
      <c r="D1717" s="58" t="s">
        <v>5123</v>
      </c>
      <c r="E1717" s="58" t="s">
        <v>3171</v>
      </c>
      <c r="F1717" s="58"/>
      <c r="G1717" s="58" t="s">
        <v>155</v>
      </c>
    </row>
    <row r="1718" spans="2:7" x14ac:dyDescent="0.2">
      <c r="B1718" s="58" t="str">
        <f t="shared" si="45"/>
        <v>ピリミノバックメチル・ブロモブチド・ベンスルフロンメチル・ペントキサゾン剤トップガン２５０グラム</v>
      </c>
      <c r="C1718" s="58" t="s">
        <v>1534</v>
      </c>
      <c r="D1718" s="58" t="s">
        <v>1535</v>
      </c>
      <c r="E1718" s="58" t="s">
        <v>3171</v>
      </c>
      <c r="F1718" s="58"/>
      <c r="G1718" s="58" t="s">
        <v>180</v>
      </c>
    </row>
    <row r="1719" spans="2:7" x14ac:dyDescent="0.2">
      <c r="B1719" s="58" t="str">
        <f t="shared" si="45"/>
        <v>ピリミノバックメチル・ブロモブチド・ベンスルフロンメチル・ペントキサゾン剤トップガンＬ２５０グラム</v>
      </c>
      <c r="C1719" s="58" t="s">
        <v>1534</v>
      </c>
      <c r="D1719" s="58" t="s">
        <v>1536</v>
      </c>
      <c r="E1719" s="58" t="s">
        <v>3171</v>
      </c>
      <c r="F1719" s="58"/>
      <c r="G1719" s="58" t="s">
        <v>180</v>
      </c>
    </row>
    <row r="1720" spans="2:7" x14ac:dyDescent="0.2">
      <c r="B1720" s="58" t="str">
        <f t="shared" si="45"/>
        <v>ピリミノバックメチル・ブロモブチド・ベンスルフロンメチル・ペントキサゾン剤トップガンＬジャンボ</v>
      </c>
      <c r="C1720" s="58" t="s">
        <v>1534</v>
      </c>
      <c r="D1720" s="58" t="s">
        <v>1537</v>
      </c>
      <c r="E1720" s="58" t="s">
        <v>3171</v>
      </c>
      <c r="F1720" s="58"/>
      <c r="G1720" s="58" t="s">
        <v>180</v>
      </c>
    </row>
    <row r="1721" spans="2:7" x14ac:dyDescent="0.2">
      <c r="B1721" s="58" t="str">
        <f t="shared" si="45"/>
        <v>ピリミノバックメチル・ブロモブチド・ベンスルフロンメチル・ペントキサゾン剤トップガンジャンボ</v>
      </c>
      <c r="C1721" s="58" t="s">
        <v>1534</v>
      </c>
      <c r="D1721" s="58" t="s">
        <v>1538</v>
      </c>
      <c r="E1721" s="58" t="s">
        <v>3171</v>
      </c>
      <c r="F1721" s="58"/>
      <c r="G1721" s="58" t="s">
        <v>180</v>
      </c>
    </row>
    <row r="1722" spans="2:7" x14ac:dyDescent="0.2">
      <c r="B1722" s="58" t="str">
        <f t="shared" si="45"/>
        <v>ピリミノバックメチル・ブロモブチド・ベンスルフロンメチル・ペントキサゾン水和剤トップガンＬフロアブル</v>
      </c>
      <c r="C1722" s="58" t="s">
        <v>1539</v>
      </c>
      <c r="D1722" s="58" t="s">
        <v>1541</v>
      </c>
      <c r="E1722" s="58" t="s">
        <v>3171</v>
      </c>
      <c r="F1722" s="58"/>
      <c r="G1722" s="58" t="s">
        <v>1542</v>
      </c>
    </row>
    <row r="1723" spans="2:7" x14ac:dyDescent="0.2">
      <c r="B1723" s="58" t="str">
        <f t="shared" si="45"/>
        <v>ピリミノバックメチル・ブロモブチド・ベンスルフロンメチル・ペントキサゾン水和剤トップガンフロアブル</v>
      </c>
      <c r="C1723" s="58" t="s">
        <v>1539</v>
      </c>
      <c r="D1723" s="58" t="s">
        <v>1543</v>
      </c>
      <c r="E1723" s="58" t="s">
        <v>3171</v>
      </c>
      <c r="F1723" s="58"/>
      <c r="G1723" s="58" t="s">
        <v>1540</v>
      </c>
    </row>
    <row r="1724" spans="2:7" x14ac:dyDescent="0.2">
      <c r="B1724" s="58" t="str">
        <f t="shared" si="45"/>
        <v>ピリミノバックメチル・ブロモブチド・ベンスルフロンメチル・ペントキサゾン粒剤トップガンＧＴ１キロ粒剤５１</v>
      </c>
      <c r="C1724" s="58" t="s">
        <v>1544</v>
      </c>
      <c r="D1724" s="58" t="s">
        <v>1546</v>
      </c>
      <c r="E1724" s="58" t="s">
        <v>3171</v>
      </c>
      <c r="F1724" s="58"/>
      <c r="G1724" s="58" t="s">
        <v>1545</v>
      </c>
    </row>
    <row r="1725" spans="2:7" x14ac:dyDescent="0.2">
      <c r="B1725" s="58" t="str">
        <f t="shared" si="45"/>
        <v>ピリミノバックメチル・ブロモブチド・ベンスルフロンメチル・ペントキサゾン粒剤トップガンＧＴ１キロ粒剤７５</v>
      </c>
      <c r="C1725" s="58" t="s">
        <v>1544</v>
      </c>
      <c r="D1725" s="58" t="s">
        <v>1547</v>
      </c>
      <c r="E1725" s="58" t="s">
        <v>3171</v>
      </c>
      <c r="F1725" s="58"/>
      <c r="G1725" s="58" t="s">
        <v>1545</v>
      </c>
    </row>
    <row r="1726" spans="2:7" x14ac:dyDescent="0.2">
      <c r="B1726" s="58" t="str">
        <f t="shared" si="45"/>
        <v>ピリミノバックメチル・ベンタゾン粒剤ＢＡＳＦヒエクリ―ンバサグラン粒剤</v>
      </c>
      <c r="C1726" s="58" t="s">
        <v>1548</v>
      </c>
      <c r="D1726" s="58" t="s">
        <v>5124</v>
      </c>
      <c r="E1726" s="58" t="s">
        <v>3171</v>
      </c>
      <c r="F1726" s="58"/>
      <c r="G1726" s="58" t="s">
        <v>263</v>
      </c>
    </row>
    <row r="1727" spans="2:7" x14ac:dyDescent="0.2">
      <c r="B1727" s="58" t="str">
        <f t="shared" si="45"/>
        <v>ピリミノバックメチル・ベンタゾン粒剤ヒエクリ―ンバサグラン粒剤</v>
      </c>
      <c r="C1727" s="58" t="s">
        <v>1548</v>
      </c>
      <c r="D1727" s="58" t="s">
        <v>5125</v>
      </c>
      <c r="E1727" s="58" t="s">
        <v>3171</v>
      </c>
      <c r="F1727" s="58"/>
      <c r="G1727" s="58" t="s">
        <v>263</v>
      </c>
    </row>
    <row r="1728" spans="2:7" x14ac:dyDescent="0.2">
      <c r="B1728" s="58" t="str">
        <f t="shared" si="45"/>
        <v>ピリミノバックメチル剤ヒエクリ―ン豆つぶ２５０</v>
      </c>
      <c r="C1728" s="58" t="s">
        <v>1549</v>
      </c>
      <c r="D1728" s="58" t="s">
        <v>5126</v>
      </c>
      <c r="E1728" s="58" t="s">
        <v>3171</v>
      </c>
      <c r="F1728" s="58"/>
      <c r="G1728" s="58" t="s">
        <v>205</v>
      </c>
    </row>
    <row r="1729" spans="2:7" x14ac:dyDescent="0.2">
      <c r="B1729" s="58" t="str">
        <f t="shared" si="45"/>
        <v>ピリミノバックメチル粒剤ヒエクリ―ン１キロ粒剤</v>
      </c>
      <c r="C1729" s="58" t="s">
        <v>1550</v>
      </c>
      <c r="D1729" s="58" t="s">
        <v>5127</v>
      </c>
      <c r="E1729" s="58" t="s">
        <v>3171</v>
      </c>
      <c r="F1729" s="58"/>
      <c r="G1729" s="58" t="s">
        <v>132</v>
      </c>
    </row>
    <row r="1730" spans="2:7" x14ac:dyDescent="0.2">
      <c r="B1730" s="58" t="str">
        <f t="shared" si="45"/>
        <v>ピリミノバックメチル粒剤ワンステ―ジ１キロ粒剤</v>
      </c>
      <c r="C1730" s="58" t="s">
        <v>1550</v>
      </c>
      <c r="D1730" s="58" t="s">
        <v>5128</v>
      </c>
      <c r="E1730" s="58" t="s">
        <v>3171</v>
      </c>
      <c r="F1730" s="58"/>
      <c r="G1730" s="58" t="s">
        <v>132</v>
      </c>
    </row>
    <row r="1731" spans="2:7" x14ac:dyDescent="0.2">
      <c r="B1731" s="58" t="str">
        <f t="shared" si="45"/>
        <v>ピリミホスメチル乳剤ＳＴアクテリック乳剤</v>
      </c>
      <c r="C1731" s="58" t="s">
        <v>1551</v>
      </c>
      <c r="D1731" s="58" t="s">
        <v>1552</v>
      </c>
      <c r="E1731" s="58" t="s">
        <v>6465</v>
      </c>
      <c r="F1731" s="58"/>
      <c r="G1731" s="58" t="s">
        <v>1553</v>
      </c>
    </row>
    <row r="1732" spans="2:7" x14ac:dyDescent="0.2">
      <c r="B1732" s="58" t="str">
        <f t="shared" si="45"/>
        <v>ピレトリン乳剤パイベニカＶスプレ―</v>
      </c>
      <c r="C1732" s="58" t="s">
        <v>1554</v>
      </c>
      <c r="D1732" s="58" t="s">
        <v>5129</v>
      </c>
      <c r="E1732" s="58" t="s">
        <v>3171</v>
      </c>
      <c r="F1732" s="58"/>
      <c r="G1732" s="58" t="s">
        <v>1555</v>
      </c>
    </row>
    <row r="1733" spans="2:7" x14ac:dyDescent="0.2">
      <c r="B1733" s="58" t="str">
        <f t="shared" si="45"/>
        <v>ピロキロン粉粒剤コラトップジャンボＰ</v>
      </c>
      <c r="C1733" s="58" t="s">
        <v>1556</v>
      </c>
      <c r="D1733" s="58" t="s">
        <v>1557</v>
      </c>
      <c r="E1733" s="58" t="s">
        <v>3171</v>
      </c>
      <c r="F1733" s="58"/>
      <c r="G1733" s="58" t="s">
        <v>244</v>
      </c>
    </row>
    <row r="1734" spans="2:7" x14ac:dyDescent="0.2">
      <c r="B1734" s="58" t="str">
        <f t="shared" si="45"/>
        <v>ピロキロン粒剤クミアイコラトップ１キロ粒剤１２</v>
      </c>
      <c r="C1734" s="58" t="s">
        <v>1558</v>
      </c>
      <c r="D1734" s="58" t="s">
        <v>1559</v>
      </c>
      <c r="E1734" s="58" t="s">
        <v>6465</v>
      </c>
      <c r="F1734" s="58"/>
      <c r="G1734" s="58" t="s">
        <v>241</v>
      </c>
    </row>
    <row r="1735" spans="2:7" x14ac:dyDescent="0.2">
      <c r="B1735" s="58" t="str">
        <f t="shared" si="45"/>
        <v>ピロキロン粒剤クミアイコラトップ粒剤２４</v>
      </c>
      <c r="C1735" s="58" t="s">
        <v>1558</v>
      </c>
      <c r="D1735" s="58" t="s">
        <v>1560</v>
      </c>
      <c r="E1735" s="58" t="s">
        <v>6465</v>
      </c>
      <c r="F1735" s="58"/>
      <c r="G1735" s="58" t="s">
        <v>244</v>
      </c>
    </row>
    <row r="1736" spans="2:7" x14ac:dyDescent="0.2">
      <c r="B1736" s="58" t="str">
        <f t="shared" si="45"/>
        <v>ピロキロン粒剤クミアイコラトップ粒剤５</v>
      </c>
      <c r="C1736" s="58" t="s">
        <v>1558</v>
      </c>
      <c r="D1736" s="58" t="s">
        <v>1561</v>
      </c>
      <c r="E1736" s="58" t="s">
        <v>6465</v>
      </c>
      <c r="F1736" s="58"/>
      <c r="G1736" s="58" t="s">
        <v>156</v>
      </c>
    </row>
    <row r="1737" spans="2:7" x14ac:dyDescent="0.2">
      <c r="B1737" s="58" t="str">
        <f t="shared" si="45"/>
        <v>ピロキロン粒剤コラトップ１キロ粒剤１２</v>
      </c>
      <c r="C1737" s="58" t="s">
        <v>1558</v>
      </c>
      <c r="D1737" s="58" t="s">
        <v>1562</v>
      </c>
      <c r="E1737" s="58" t="s">
        <v>6465</v>
      </c>
      <c r="F1737" s="58"/>
      <c r="G1737" s="58" t="s">
        <v>241</v>
      </c>
    </row>
    <row r="1738" spans="2:7" x14ac:dyDescent="0.2">
      <c r="B1738" s="58" t="str">
        <f t="shared" si="45"/>
        <v>ピロキロン粒剤コラトップ粒剤２４</v>
      </c>
      <c r="C1738" s="58" t="s">
        <v>1558</v>
      </c>
      <c r="D1738" s="58" t="s">
        <v>1563</v>
      </c>
      <c r="E1738" s="58" t="s">
        <v>6465</v>
      </c>
      <c r="F1738" s="58"/>
      <c r="G1738" s="58" t="s">
        <v>244</v>
      </c>
    </row>
    <row r="1739" spans="2:7" x14ac:dyDescent="0.2">
      <c r="B1739" s="58" t="str">
        <f t="shared" si="45"/>
        <v>ピロキロン粒剤コラトップ粒剤５</v>
      </c>
      <c r="C1739" s="58" t="s">
        <v>1558</v>
      </c>
      <c r="D1739" s="58" t="s">
        <v>1564</v>
      </c>
      <c r="E1739" s="58" t="s">
        <v>6465</v>
      </c>
      <c r="F1739" s="58"/>
      <c r="G1739" s="58" t="s">
        <v>156</v>
      </c>
    </row>
    <row r="1740" spans="2:7" x14ac:dyDescent="0.2">
      <c r="B1740" s="58" t="str">
        <f t="shared" si="45"/>
        <v>フィプロニル・イソプロチオラン・ピロキロン粒剤ピカピカ粒剤</v>
      </c>
      <c r="C1740" s="58" t="s">
        <v>1565</v>
      </c>
      <c r="D1740" s="58" t="s">
        <v>1566</v>
      </c>
      <c r="E1740" s="58" t="s">
        <v>3171</v>
      </c>
      <c r="F1740" s="58"/>
      <c r="G1740" s="58" t="s">
        <v>214</v>
      </c>
    </row>
    <row r="1741" spans="2:7" x14ac:dyDescent="0.2">
      <c r="B1741" s="58" t="str">
        <f t="shared" si="45"/>
        <v>フィプロニル・イソプロチオラン粒剤日農フジワンプリンス粒剤</v>
      </c>
      <c r="C1741" s="58" t="s">
        <v>1567</v>
      </c>
      <c r="D1741" s="58" t="s">
        <v>2986</v>
      </c>
      <c r="E1741" s="58" t="s">
        <v>3171</v>
      </c>
      <c r="F1741" s="58"/>
      <c r="G1741" s="58" t="s">
        <v>241</v>
      </c>
    </row>
    <row r="1742" spans="2:7" x14ac:dyDescent="0.2">
      <c r="B1742" s="58" t="str">
        <f t="shared" si="45"/>
        <v>フィプロニル・オリサストロビン粒剤北おろし箱粒剤</v>
      </c>
      <c r="C1742" s="58" t="s">
        <v>1568</v>
      </c>
      <c r="D1742" s="58" t="s">
        <v>1569</v>
      </c>
      <c r="E1742" s="58" t="s">
        <v>3171</v>
      </c>
      <c r="F1742" s="58"/>
      <c r="G1742" s="58" t="s">
        <v>156</v>
      </c>
    </row>
    <row r="1743" spans="2:7" x14ac:dyDescent="0.2">
      <c r="B1743" s="58" t="str">
        <f t="shared" si="45"/>
        <v>フィプロニル・オリサストロビン粒剤嵐プリンス箱粒剤１０</v>
      </c>
      <c r="C1743" s="58" t="s">
        <v>1568</v>
      </c>
      <c r="D1743" s="58" t="s">
        <v>1570</v>
      </c>
      <c r="E1743" s="58" t="s">
        <v>3171</v>
      </c>
      <c r="F1743" s="58"/>
      <c r="G1743" s="58" t="s">
        <v>367</v>
      </c>
    </row>
    <row r="1744" spans="2:7" x14ac:dyDescent="0.2">
      <c r="B1744" s="58" t="str">
        <f t="shared" si="45"/>
        <v>フィプロニル・オリサストロビン粒剤嵐プリンス箱粒剤６</v>
      </c>
      <c r="C1744" s="58" t="s">
        <v>1568</v>
      </c>
      <c r="D1744" s="58" t="s">
        <v>1571</v>
      </c>
      <c r="E1744" s="58" t="s">
        <v>3171</v>
      </c>
      <c r="F1744" s="58"/>
      <c r="G1744" s="58" t="s">
        <v>367</v>
      </c>
    </row>
    <row r="1745" spans="2:7" x14ac:dyDescent="0.2">
      <c r="B1745" s="58" t="str">
        <f t="shared" si="45"/>
        <v>フィプロニル・ジクロシメット・フラメトピル粒剤デラウスプリンスリンバ―箱粒剤</v>
      </c>
      <c r="C1745" s="58" t="s">
        <v>1572</v>
      </c>
      <c r="D1745" s="58" t="s">
        <v>5130</v>
      </c>
      <c r="E1745" s="58" t="s">
        <v>3171</v>
      </c>
      <c r="F1745" s="58"/>
      <c r="G1745" s="58" t="s">
        <v>57</v>
      </c>
    </row>
    <row r="1746" spans="2:7" x14ac:dyDescent="0.2">
      <c r="B1746" s="58" t="str">
        <f t="shared" si="45"/>
        <v>フィプロニル・ジクロシメット粒剤ＢＡＳＦデラウスプリンス粒剤０６</v>
      </c>
      <c r="C1746" s="58" t="s">
        <v>1573</v>
      </c>
      <c r="D1746" s="58" t="s">
        <v>1574</v>
      </c>
      <c r="E1746" s="58" t="s">
        <v>6465</v>
      </c>
      <c r="F1746" s="58"/>
      <c r="G1746" s="58" t="s">
        <v>57</v>
      </c>
    </row>
    <row r="1747" spans="2:7" x14ac:dyDescent="0.2">
      <c r="B1747" s="58" t="str">
        <f t="shared" ref="B1747:B1778" si="46">C1747&amp;D1747</f>
        <v>フィプロニル・ジクロシメット粒剤ＢＡＳＦデラウスプリンス粒剤１０</v>
      </c>
      <c r="C1747" s="58" t="s">
        <v>1573</v>
      </c>
      <c r="D1747" s="58" t="s">
        <v>1575</v>
      </c>
      <c r="E1747" s="58" t="s">
        <v>6465</v>
      </c>
      <c r="F1747" s="58"/>
      <c r="G1747" s="58" t="s">
        <v>57</v>
      </c>
    </row>
    <row r="1748" spans="2:7" x14ac:dyDescent="0.2">
      <c r="B1748" s="58" t="str">
        <f t="shared" si="46"/>
        <v>フィプロニル・ジクロシメット粒剤デラウスプリンス粒剤０６</v>
      </c>
      <c r="C1748" s="58" t="s">
        <v>1573</v>
      </c>
      <c r="D1748" s="58" t="s">
        <v>1576</v>
      </c>
      <c r="E1748" s="58" t="s">
        <v>6465</v>
      </c>
      <c r="F1748" s="58"/>
      <c r="G1748" s="58" t="s">
        <v>57</v>
      </c>
    </row>
    <row r="1749" spans="2:7" x14ac:dyDescent="0.2">
      <c r="B1749" s="58" t="str">
        <f t="shared" si="46"/>
        <v>フィプロニル・ジクロシメット粒剤デラウスプリンス粒剤１０</v>
      </c>
      <c r="C1749" s="58" t="s">
        <v>1573</v>
      </c>
      <c r="D1749" s="58" t="s">
        <v>1577</v>
      </c>
      <c r="E1749" s="58" t="s">
        <v>6465</v>
      </c>
      <c r="F1749" s="58"/>
      <c r="G1749" s="58" t="s">
        <v>57</v>
      </c>
    </row>
    <row r="1750" spans="2:7" x14ac:dyDescent="0.2">
      <c r="B1750" s="58" t="str">
        <f t="shared" si="46"/>
        <v>フィプロニル・ジクロシメット粒剤日産デラウスプリンス粒剤０６</v>
      </c>
      <c r="C1750" s="58" t="s">
        <v>1573</v>
      </c>
      <c r="D1750" s="58" t="s">
        <v>1578</v>
      </c>
      <c r="E1750" s="58" t="s">
        <v>6465</v>
      </c>
      <c r="F1750" s="58"/>
      <c r="G1750" s="58" t="s">
        <v>57</v>
      </c>
    </row>
    <row r="1751" spans="2:7" x14ac:dyDescent="0.2">
      <c r="B1751" s="58" t="str">
        <f t="shared" si="46"/>
        <v>フィプロニル・ジクロシメット粒剤日産デラウスプリンス粒剤１０</v>
      </c>
      <c r="C1751" s="58" t="s">
        <v>1573</v>
      </c>
      <c r="D1751" s="58" t="s">
        <v>1579</v>
      </c>
      <c r="E1751" s="58" t="s">
        <v>6465</v>
      </c>
      <c r="F1751" s="58"/>
      <c r="G1751" s="58" t="s">
        <v>57</v>
      </c>
    </row>
    <row r="1752" spans="2:7" x14ac:dyDescent="0.2">
      <c r="B1752" s="58" t="str">
        <f t="shared" si="46"/>
        <v>フィプロニル・チアジニル・フラメトピル粒剤F</v>
      </c>
      <c r="C1752" s="58" t="s">
        <v>1580</v>
      </c>
      <c r="D1752" s="58" t="s">
        <v>6991</v>
      </c>
      <c r="E1752" s="58" t="s">
        <v>3171</v>
      </c>
      <c r="F1752" s="58"/>
      <c r="G1752" s="58" t="s">
        <v>176</v>
      </c>
    </row>
    <row r="1753" spans="2:7" x14ac:dyDescent="0.2">
      <c r="B1753" s="58" t="str">
        <f t="shared" si="46"/>
        <v>フィプロニル・チアジニル粒剤コメホ―プ箱粒剤</v>
      </c>
      <c r="C1753" s="58" t="s">
        <v>1581</v>
      </c>
      <c r="D1753" s="58" t="s">
        <v>5131</v>
      </c>
      <c r="E1753" s="58" t="s">
        <v>3171</v>
      </c>
      <c r="F1753" s="58"/>
      <c r="G1753" s="58" t="s">
        <v>241</v>
      </c>
    </row>
    <row r="1754" spans="2:7" x14ac:dyDescent="0.2">
      <c r="B1754" s="58" t="str">
        <f t="shared" si="46"/>
        <v>フィプロニル・チアジニル粒剤ブイゲットプリンス粒剤１０</v>
      </c>
      <c r="C1754" s="58" t="s">
        <v>1581</v>
      </c>
      <c r="D1754" s="58" t="s">
        <v>1582</v>
      </c>
      <c r="E1754" s="58" t="s">
        <v>3171</v>
      </c>
      <c r="F1754" s="58"/>
      <c r="G1754" s="58" t="s">
        <v>241</v>
      </c>
    </row>
    <row r="1755" spans="2:7" x14ac:dyDescent="0.2">
      <c r="B1755" s="58" t="str">
        <f t="shared" si="46"/>
        <v>フィプロニル・チフルザミド・トリシクラゾ―ル粒剤日産ビ―ムプリンスグレ―タム箱粒剤</v>
      </c>
      <c r="C1755" s="58" t="s">
        <v>5132</v>
      </c>
      <c r="D1755" s="58" t="s">
        <v>5133</v>
      </c>
      <c r="E1755" s="58" t="s">
        <v>3171</v>
      </c>
      <c r="F1755" s="58"/>
      <c r="G1755" s="58" t="s">
        <v>57</v>
      </c>
    </row>
    <row r="1756" spans="2:7" x14ac:dyDescent="0.2">
      <c r="B1756" s="58" t="str">
        <f t="shared" si="46"/>
        <v>フィプロニル・チフルザミド・プロベナゾ―ル粒剤ビルダ―プリンスグレ―タム粒剤</v>
      </c>
      <c r="C1756" s="58" t="s">
        <v>5134</v>
      </c>
      <c r="D1756" s="58" t="s">
        <v>5135</v>
      </c>
      <c r="E1756" s="58" t="s">
        <v>6465</v>
      </c>
      <c r="F1756" s="58"/>
      <c r="G1756" s="58" t="s">
        <v>57</v>
      </c>
    </row>
    <row r="1757" spans="2:7" x14ac:dyDescent="0.2">
      <c r="B1757" s="58" t="str">
        <f t="shared" si="46"/>
        <v>フィプロニル・チフルザミド・プロベナゾ―ル粒剤ホクコ―ビルダ―プリンスグレ―タム粒剤</v>
      </c>
      <c r="C1757" s="58" t="s">
        <v>5134</v>
      </c>
      <c r="D1757" s="58" t="s">
        <v>5136</v>
      </c>
      <c r="E1757" s="58" t="s">
        <v>6465</v>
      </c>
      <c r="F1757" s="58"/>
      <c r="G1757" s="58" t="s">
        <v>57</v>
      </c>
    </row>
    <row r="1758" spans="2:7" x14ac:dyDescent="0.2">
      <c r="B1758" s="58" t="str">
        <f t="shared" si="46"/>
        <v>フィプロニル・トリシクラゾ―ル粒剤ビ―ムプリンス粒剤</v>
      </c>
      <c r="C1758" s="58" t="s">
        <v>5137</v>
      </c>
      <c r="D1758" s="58" t="s">
        <v>5138</v>
      </c>
      <c r="E1758" s="58" t="s">
        <v>6465</v>
      </c>
      <c r="F1758" s="58"/>
      <c r="G1758" s="58" t="s">
        <v>114</v>
      </c>
    </row>
    <row r="1759" spans="2:7" x14ac:dyDescent="0.2">
      <c r="B1759" s="58" t="str">
        <f t="shared" si="46"/>
        <v>フィプロニル・トリシクラゾ―ル粒剤日産ビ―ムプリンス粒剤</v>
      </c>
      <c r="C1759" s="58" t="s">
        <v>5137</v>
      </c>
      <c r="D1759" s="58" t="s">
        <v>5139</v>
      </c>
      <c r="E1759" s="58" t="s">
        <v>6465</v>
      </c>
      <c r="F1759" s="58"/>
      <c r="G1759" s="58" t="s">
        <v>114</v>
      </c>
    </row>
    <row r="1760" spans="2:7" x14ac:dyDescent="0.2">
      <c r="B1760" s="58" t="str">
        <f t="shared" si="46"/>
        <v>フィプロニル・フラメトピル粒剤プリンスリンバ―箱粒剤</v>
      </c>
      <c r="C1760" s="58" t="s">
        <v>1583</v>
      </c>
      <c r="D1760" s="58" t="s">
        <v>5140</v>
      </c>
      <c r="E1760" s="58" t="s">
        <v>3171</v>
      </c>
      <c r="F1760" s="58"/>
      <c r="G1760" s="58" t="s">
        <v>44</v>
      </c>
    </row>
    <row r="1761" spans="2:7" x14ac:dyDescent="0.2">
      <c r="B1761" s="58" t="str">
        <f t="shared" si="46"/>
        <v>フィプロニル・プロベナゾ―ル粒剤Ｄｒ．オリゼプリンス粒剤１０</v>
      </c>
      <c r="C1761" s="58" t="s">
        <v>5141</v>
      </c>
      <c r="D1761" s="58" t="s">
        <v>1584</v>
      </c>
      <c r="E1761" s="58" t="s">
        <v>6465</v>
      </c>
      <c r="F1761" s="58"/>
      <c r="G1761" s="58" t="s">
        <v>44</v>
      </c>
    </row>
    <row r="1762" spans="2:7" x14ac:dyDescent="0.2">
      <c r="B1762" s="58" t="str">
        <f t="shared" si="46"/>
        <v>フィプロニル・プロベナゾ―ル粒剤ビルダ―プリンス粒剤</v>
      </c>
      <c r="C1762" s="58" t="s">
        <v>5141</v>
      </c>
      <c r="D1762" s="58" t="s">
        <v>5142</v>
      </c>
      <c r="E1762" s="58" t="s">
        <v>6465</v>
      </c>
      <c r="F1762" s="58"/>
      <c r="G1762" s="58" t="s">
        <v>44</v>
      </c>
    </row>
    <row r="1763" spans="2:7" x14ac:dyDescent="0.2">
      <c r="B1763" s="58" t="str">
        <f t="shared" si="46"/>
        <v>フィプロニル・プロベナゾ―ル粒剤ファ―ストオリゼプリンス粒剤１０</v>
      </c>
      <c r="C1763" s="58" t="s">
        <v>5141</v>
      </c>
      <c r="D1763" s="58" t="s">
        <v>5143</v>
      </c>
      <c r="E1763" s="58" t="s">
        <v>6465</v>
      </c>
      <c r="F1763" s="58"/>
      <c r="G1763" s="58" t="s">
        <v>44</v>
      </c>
    </row>
    <row r="1764" spans="2:7" x14ac:dyDescent="0.2">
      <c r="B1764" s="58" t="str">
        <f t="shared" si="46"/>
        <v>フィプロニル・プロベナゾ―ル粒剤ホクコ―Ｄｒ．オリゼプリンス粒剤１０</v>
      </c>
      <c r="C1764" s="58" t="s">
        <v>5141</v>
      </c>
      <c r="D1764" s="58" t="s">
        <v>5144</v>
      </c>
      <c r="E1764" s="58" t="s">
        <v>6465</v>
      </c>
      <c r="F1764" s="58"/>
      <c r="G1764" s="58" t="s">
        <v>44</v>
      </c>
    </row>
    <row r="1765" spans="2:7" x14ac:dyDescent="0.2">
      <c r="B1765" s="58" t="str">
        <f t="shared" si="46"/>
        <v>フィプロニル・プロベナゾ―ル粒剤ホクコ―Ｄｒ．オリゼプリンス粒剤６</v>
      </c>
      <c r="C1765" s="58" t="s">
        <v>5141</v>
      </c>
      <c r="D1765" s="58" t="s">
        <v>5145</v>
      </c>
      <c r="E1765" s="58" t="s">
        <v>6465</v>
      </c>
      <c r="F1765" s="58"/>
      <c r="G1765" s="58" t="s">
        <v>193</v>
      </c>
    </row>
    <row r="1766" spans="2:7" x14ac:dyDescent="0.2">
      <c r="B1766" s="58" t="str">
        <f t="shared" si="46"/>
        <v>フィプロニル・プロベナゾ―ル粒剤ホクコ―ビルダ―プリンス粒剤</v>
      </c>
      <c r="C1766" s="58" t="s">
        <v>5141</v>
      </c>
      <c r="D1766" s="58" t="s">
        <v>5146</v>
      </c>
      <c r="E1766" s="58" t="s">
        <v>6465</v>
      </c>
      <c r="F1766" s="58"/>
      <c r="G1766" s="58" t="s">
        <v>44</v>
      </c>
    </row>
    <row r="1767" spans="2:7" x14ac:dyDescent="0.2">
      <c r="B1767" s="58" t="str">
        <f t="shared" si="46"/>
        <v>フィプロニル・プロベナゾ―ル粒剤ホクコ―ファ―ストオリゼプリンス粒剤１０</v>
      </c>
      <c r="C1767" s="58" t="s">
        <v>5141</v>
      </c>
      <c r="D1767" s="58" t="s">
        <v>5147</v>
      </c>
      <c r="E1767" s="58" t="s">
        <v>6465</v>
      </c>
      <c r="F1767" s="58"/>
      <c r="G1767" s="58" t="s">
        <v>44</v>
      </c>
    </row>
    <row r="1768" spans="2:7" x14ac:dyDescent="0.2">
      <c r="B1768" s="58" t="str">
        <f t="shared" si="46"/>
        <v>フィプロニル・プロベナゾ―ル粒剤日産オリゼメ―トプリンス粒剤</v>
      </c>
      <c r="C1768" s="58" t="s">
        <v>5141</v>
      </c>
      <c r="D1768" s="58" t="s">
        <v>5148</v>
      </c>
      <c r="E1768" s="58" t="s">
        <v>6465</v>
      </c>
      <c r="F1768" s="58"/>
      <c r="G1768" s="58" t="s">
        <v>44</v>
      </c>
    </row>
    <row r="1769" spans="2:7" x14ac:dyDescent="0.2">
      <c r="B1769" s="58" t="str">
        <f t="shared" si="46"/>
        <v>フィプロニル粒剤ＢＡＳＦプリンス粒剤</v>
      </c>
      <c r="C1769" s="58" t="s">
        <v>1585</v>
      </c>
      <c r="D1769" s="58" t="s">
        <v>1586</v>
      </c>
      <c r="E1769" s="58" t="s">
        <v>6465</v>
      </c>
      <c r="F1769" s="58"/>
      <c r="G1769" s="58" t="s">
        <v>44</v>
      </c>
    </row>
    <row r="1770" spans="2:7" x14ac:dyDescent="0.2">
      <c r="B1770" s="58" t="str">
        <f t="shared" si="46"/>
        <v>フィプロニル粒剤プリンスベイト</v>
      </c>
      <c r="C1770" s="58" t="s">
        <v>1585</v>
      </c>
      <c r="D1770" s="58" t="s">
        <v>1587</v>
      </c>
      <c r="E1770" s="58" t="s">
        <v>6465</v>
      </c>
      <c r="F1770" s="58"/>
      <c r="G1770" s="58" t="s">
        <v>108</v>
      </c>
    </row>
    <row r="1771" spans="2:7" x14ac:dyDescent="0.2">
      <c r="B1771" s="58" t="str">
        <f t="shared" si="46"/>
        <v>フィプロニル粒剤日産プリンス粒剤</v>
      </c>
      <c r="C1771" s="58" t="s">
        <v>1585</v>
      </c>
      <c r="D1771" s="58" t="s">
        <v>1588</v>
      </c>
      <c r="E1771" s="58" t="s">
        <v>6465</v>
      </c>
      <c r="F1771" s="58"/>
      <c r="G1771" s="58" t="s">
        <v>44</v>
      </c>
    </row>
    <row r="1772" spans="2:7" x14ac:dyDescent="0.2">
      <c r="B1772" s="58" t="str">
        <f t="shared" si="46"/>
        <v>フェリムゾン・フサライド水和剤ブラシンゾル</v>
      </c>
      <c r="C1772" s="58" t="s">
        <v>1589</v>
      </c>
      <c r="D1772" s="58" t="s">
        <v>1590</v>
      </c>
      <c r="E1772" s="58" t="s">
        <v>6465</v>
      </c>
      <c r="F1772" s="58"/>
      <c r="G1772" s="58" t="s">
        <v>41</v>
      </c>
    </row>
    <row r="1773" spans="2:7" x14ac:dyDescent="0.2">
      <c r="B1773" s="58" t="str">
        <f t="shared" si="46"/>
        <v>フェリムゾン・フサライド水和剤ブラシンフロアブル</v>
      </c>
      <c r="C1773" s="58" t="s">
        <v>1589</v>
      </c>
      <c r="D1773" s="58" t="s">
        <v>1591</v>
      </c>
      <c r="E1773" s="58" t="s">
        <v>6465</v>
      </c>
      <c r="F1773" s="58"/>
      <c r="G1773" s="58" t="s">
        <v>39</v>
      </c>
    </row>
    <row r="1774" spans="2:7" x14ac:dyDescent="0.2">
      <c r="B1774" s="58" t="str">
        <f t="shared" si="46"/>
        <v>フェリムゾン・フサライド水和剤ホクコ―ブラシンゾル</v>
      </c>
      <c r="C1774" s="58" t="s">
        <v>1589</v>
      </c>
      <c r="D1774" s="58" t="s">
        <v>5149</v>
      </c>
      <c r="E1774" s="58" t="s">
        <v>6465</v>
      </c>
      <c r="F1774" s="58"/>
      <c r="G1774" s="58" t="s">
        <v>41</v>
      </c>
    </row>
    <row r="1775" spans="2:7" x14ac:dyDescent="0.2">
      <c r="B1775" s="58" t="str">
        <f t="shared" si="46"/>
        <v>フェリムゾン・フサライド水和剤ホクコ―ブラシンフロアブル</v>
      </c>
      <c r="C1775" s="58" t="s">
        <v>1589</v>
      </c>
      <c r="D1775" s="58" t="s">
        <v>5150</v>
      </c>
      <c r="E1775" s="58" t="s">
        <v>6465</v>
      </c>
      <c r="F1775" s="58"/>
      <c r="G1775" s="58" t="s">
        <v>39</v>
      </c>
    </row>
    <row r="1776" spans="2:7" x14ac:dyDescent="0.2">
      <c r="B1776" s="58" t="str">
        <f t="shared" si="46"/>
        <v>フェリムゾン・フサライド粉剤ブラシン粉剤ＤＬ</v>
      </c>
      <c r="C1776" s="58" t="s">
        <v>1592</v>
      </c>
      <c r="D1776" s="58" t="s">
        <v>1593</v>
      </c>
      <c r="E1776" s="58" t="s">
        <v>6465</v>
      </c>
      <c r="F1776" s="58"/>
      <c r="G1776" s="58" t="s">
        <v>40</v>
      </c>
    </row>
    <row r="1777" spans="2:7" x14ac:dyDescent="0.2">
      <c r="B1777" s="58" t="str">
        <f t="shared" si="46"/>
        <v>フェリムゾン・フサライド粉剤ホクコ―ブラシン粉剤ＤＬ</v>
      </c>
      <c r="C1777" s="58" t="s">
        <v>1592</v>
      </c>
      <c r="D1777" s="58" t="s">
        <v>5151</v>
      </c>
      <c r="E1777" s="58" t="s">
        <v>6465</v>
      </c>
      <c r="F1777" s="58"/>
      <c r="G1777" s="58" t="s">
        <v>40</v>
      </c>
    </row>
    <row r="1778" spans="2:7" x14ac:dyDescent="0.2">
      <c r="B1778" s="58" t="str">
        <f t="shared" si="46"/>
        <v>フェリムゾン水和剤タケブラス</v>
      </c>
      <c r="C1778" s="58" t="s">
        <v>1594</v>
      </c>
      <c r="D1778" s="58" t="s">
        <v>1595</v>
      </c>
      <c r="E1778" s="58" t="s">
        <v>3171</v>
      </c>
      <c r="F1778" s="58"/>
      <c r="G1778" s="58" t="s">
        <v>43</v>
      </c>
    </row>
    <row r="1779" spans="2:7" x14ac:dyDescent="0.2">
      <c r="B1779" s="58" t="str">
        <f t="shared" ref="B1779:B1800" si="47">C1779&amp;D1779</f>
        <v>フェントラザミド・ブロモブチド・ベンスルフロンメチル粒剤ＭＩＣクサトリ―ＤＸジャンボＬ</v>
      </c>
      <c r="C1779" s="58" t="s">
        <v>1596</v>
      </c>
      <c r="D1779" s="58" t="s">
        <v>5152</v>
      </c>
      <c r="E1779" s="58" t="s">
        <v>6465</v>
      </c>
      <c r="F1779" s="58"/>
      <c r="G1779" s="58" t="s">
        <v>442</v>
      </c>
    </row>
    <row r="1780" spans="2:7" x14ac:dyDescent="0.2">
      <c r="B1780" s="58" t="str">
        <f t="shared" si="47"/>
        <v>フェントラザミド・ブロモブチド・ベンスルフロンメチル粒剤クサオウジ１キロ粒剤７５</v>
      </c>
      <c r="C1780" s="58" t="s">
        <v>1596</v>
      </c>
      <c r="D1780" s="58" t="s">
        <v>1597</v>
      </c>
      <c r="E1780" s="58" t="s">
        <v>6465</v>
      </c>
      <c r="F1780" s="58"/>
      <c r="G1780" s="58" t="s">
        <v>57</v>
      </c>
    </row>
    <row r="1781" spans="2:7" x14ac:dyDescent="0.2">
      <c r="B1781" s="58" t="str">
        <f t="shared" si="47"/>
        <v>フェントラザミド・ブロモブチド・ベンスルフロンメチル粒剤クサオウジＨジャンボ</v>
      </c>
      <c r="C1781" s="58" t="s">
        <v>1596</v>
      </c>
      <c r="D1781" s="58" t="s">
        <v>1598</v>
      </c>
      <c r="E1781" s="58" t="s">
        <v>6465</v>
      </c>
      <c r="F1781" s="58"/>
      <c r="G1781" s="58" t="s">
        <v>442</v>
      </c>
    </row>
    <row r="1782" spans="2:7" x14ac:dyDescent="0.2">
      <c r="B1782" s="58" t="str">
        <f t="shared" si="47"/>
        <v>フェントラザミド・ブロモブチド・ベンスルフロンメチル粒剤クサトリ―ＤＸ１キロ粒剤５１</v>
      </c>
      <c r="C1782" s="58" t="s">
        <v>1596</v>
      </c>
      <c r="D1782" s="58" t="s">
        <v>5153</v>
      </c>
      <c r="E1782" s="58" t="s">
        <v>6465</v>
      </c>
      <c r="F1782" s="58"/>
      <c r="G1782" s="58" t="s">
        <v>57</v>
      </c>
    </row>
    <row r="1783" spans="2:7" x14ac:dyDescent="0.2">
      <c r="B1783" s="58" t="str">
        <f t="shared" si="47"/>
        <v>フェントラザミド・ブロモブチド・ベンスルフロンメチル粒剤クサトリ―ＤＸジャンボＬ</v>
      </c>
      <c r="C1783" s="58" t="s">
        <v>1596</v>
      </c>
      <c r="D1783" s="58" t="s">
        <v>5154</v>
      </c>
      <c r="E1783" s="58" t="s">
        <v>6465</v>
      </c>
      <c r="F1783" s="58"/>
      <c r="G1783" s="58" t="s">
        <v>442</v>
      </c>
    </row>
    <row r="1784" spans="2:7" x14ac:dyDescent="0.2">
      <c r="B1784" s="58" t="str">
        <f t="shared" si="47"/>
        <v>フェントラザミド・ベンスルフロンメチル・ベンゾビシクロン粒剤クサトリ―ＢＳＸジャンボＨ</v>
      </c>
      <c r="C1784" s="58" t="s">
        <v>2456</v>
      </c>
      <c r="D1784" s="58" t="s">
        <v>5155</v>
      </c>
      <c r="E1784" s="58" t="s">
        <v>3171</v>
      </c>
      <c r="F1784" s="58"/>
      <c r="G1784" s="60" t="s">
        <v>2457</v>
      </c>
    </row>
    <row r="1785" spans="2:7" x14ac:dyDescent="0.2">
      <c r="B1785" s="58" t="str">
        <f t="shared" si="47"/>
        <v>フェントラザミド・ベンスルフロンメチル・ベンゾビシクロン粒剤クサトリ―ＢＳＸジャンボＬ</v>
      </c>
      <c r="C1785" s="58" t="s">
        <v>1599</v>
      </c>
      <c r="D1785" s="58" t="s">
        <v>5156</v>
      </c>
      <c r="E1785" s="58" t="s">
        <v>6465</v>
      </c>
      <c r="F1785" s="58"/>
      <c r="G1785" s="58" t="s">
        <v>126</v>
      </c>
    </row>
    <row r="1786" spans="2:7" x14ac:dyDescent="0.2">
      <c r="B1786" s="58" t="str">
        <f t="shared" si="47"/>
        <v>フェンバレレ―ト・ＭＥＰ水和剤パ―マチオン水和剤</v>
      </c>
      <c r="C1786" s="58" t="s">
        <v>5157</v>
      </c>
      <c r="D1786" s="58" t="s">
        <v>5158</v>
      </c>
      <c r="E1786" s="58" t="s">
        <v>6465</v>
      </c>
      <c r="F1786" s="58" t="s">
        <v>123</v>
      </c>
      <c r="G1786" s="58" t="s">
        <v>43</v>
      </c>
    </row>
    <row r="1787" spans="2:7" x14ac:dyDescent="0.2">
      <c r="B1787" s="58" t="str">
        <f t="shared" si="47"/>
        <v>フェンバレレ―ト・ＭＥＰ水和剤協友パ―マチオン水和剤</v>
      </c>
      <c r="C1787" s="58" t="s">
        <v>5157</v>
      </c>
      <c r="D1787" s="58" t="s">
        <v>5159</v>
      </c>
      <c r="E1787" s="58" t="s">
        <v>6465</v>
      </c>
      <c r="F1787" s="58" t="s">
        <v>123</v>
      </c>
      <c r="G1787" s="58" t="s">
        <v>43</v>
      </c>
    </row>
    <row r="1788" spans="2:7" x14ac:dyDescent="0.2">
      <c r="B1788" s="58" t="str">
        <f t="shared" si="47"/>
        <v>フェンバレレ―ト・ＭＥＰ水和剤日農パ―マチオン水和剤</v>
      </c>
      <c r="C1788" s="58" t="s">
        <v>5157</v>
      </c>
      <c r="D1788" s="58" t="s">
        <v>5160</v>
      </c>
      <c r="E1788" s="58" t="s">
        <v>6465</v>
      </c>
      <c r="F1788" s="58" t="s">
        <v>123</v>
      </c>
      <c r="G1788" s="58" t="s">
        <v>43</v>
      </c>
    </row>
    <row r="1789" spans="2:7" x14ac:dyDescent="0.2">
      <c r="B1789" s="58" t="str">
        <f t="shared" si="47"/>
        <v>フェンバレレ―ト・マラソン水和剤サンケイハクサップ水和剤</v>
      </c>
      <c r="C1789" s="58" t="s">
        <v>5161</v>
      </c>
      <c r="D1789" s="58" t="s">
        <v>1600</v>
      </c>
      <c r="E1789" s="58" t="s">
        <v>6465</v>
      </c>
      <c r="F1789" s="58" t="s">
        <v>123</v>
      </c>
      <c r="G1789" s="58" t="s">
        <v>126</v>
      </c>
    </row>
    <row r="1790" spans="2:7" x14ac:dyDescent="0.2">
      <c r="B1790" s="58" t="str">
        <f t="shared" si="47"/>
        <v>フェンバレレ―ト・マラソン水和剤ハクサップ水和剤</v>
      </c>
      <c r="C1790" s="58" t="s">
        <v>5161</v>
      </c>
      <c r="D1790" s="58" t="s">
        <v>1601</v>
      </c>
      <c r="E1790" s="58" t="s">
        <v>6465</v>
      </c>
      <c r="F1790" s="58" t="s">
        <v>123</v>
      </c>
      <c r="G1790" s="58" t="s">
        <v>126</v>
      </c>
    </row>
    <row r="1791" spans="2:7" x14ac:dyDescent="0.2">
      <c r="B1791" s="58" t="str">
        <f t="shared" si="47"/>
        <v>フェンバレレ―ト・マラソン水和剤協友ハクサップ水和剤</v>
      </c>
      <c r="C1791" s="58" t="s">
        <v>5161</v>
      </c>
      <c r="D1791" s="58" t="s">
        <v>1602</v>
      </c>
      <c r="E1791" s="58" t="s">
        <v>6465</v>
      </c>
      <c r="F1791" s="58" t="s">
        <v>123</v>
      </c>
      <c r="G1791" s="58" t="s">
        <v>126</v>
      </c>
    </row>
    <row r="1792" spans="2:7" x14ac:dyDescent="0.2">
      <c r="B1792" s="58" t="str">
        <f t="shared" si="47"/>
        <v>フェンピラザミン水和剤ピクシオＤＦ</v>
      </c>
      <c r="C1792" s="58" t="s">
        <v>1603</v>
      </c>
      <c r="D1792" s="58" t="s">
        <v>1604</v>
      </c>
      <c r="E1792" s="58" t="s">
        <v>3171</v>
      </c>
      <c r="F1792" s="58"/>
      <c r="G1792" s="58" t="s">
        <v>56</v>
      </c>
    </row>
    <row r="1793" spans="2:7" x14ac:dyDescent="0.2">
      <c r="B1793" s="58" t="str">
        <f t="shared" si="47"/>
        <v>フェンピロキシメ―ト・ブプロフェジン水和剤アプロ―ドエ―スフロアブル</v>
      </c>
      <c r="C1793" s="58" t="s">
        <v>5162</v>
      </c>
      <c r="D1793" s="58" t="s">
        <v>5163</v>
      </c>
      <c r="E1793" s="58" t="s">
        <v>6465</v>
      </c>
      <c r="F1793" s="58"/>
      <c r="G1793" s="58" t="s">
        <v>114</v>
      </c>
    </row>
    <row r="1794" spans="2:7" x14ac:dyDescent="0.2">
      <c r="B1794" s="58" t="str">
        <f t="shared" si="47"/>
        <v>フェンピロキシメ―ト水和剤ダニトロンフロアブル</v>
      </c>
      <c r="C1794" s="58" t="s">
        <v>5164</v>
      </c>
      <c r="D1794" s="58" t="s">
        <v>1605</v>
      </c>
      <c r="E1794" s="58" t="s">
        <v>6465</v>
      </c>
      <c r="F1794" s="58"/>
      <c r="G1794" s="58" t="s">
        <v>156</v>
      </c>
    </row>
    <row r="1795" spans="2:7" x14ac:dyDescent="0.2">
      <c r="B1795" s="58" t="str">
        <f t="shared" si="47"/>
        <v>フェンブコナゾ―ル・マンゼブ水和剤アスパイア水和剤</v>
      </c>
      <c r="C1795" s="58" t="s">
        <v>6650</v>
      </c>
      <c r="D1795" s="58" t="s">
        <v>1606</v>
      </c>
      <c r="E1795" s="58" t="s">
        <v>6465</v>
      </c>
      <c r="F1795" s="58"/>
      <c r="G1795" s="58" t="s">
        <v>940</v>
      </c>
    </row>
    <row r="1796" spans="2:7" x14ac:dyDescent="0.2">
      <c r="B1796" s="58" t="str">
        <f t="shared" si="47"/>
        <v>フェンブコナゾ―ル水和剤インダ―フロアブル</v>
      </c>
      <c r="C1796" s="58" t="s">
        <v>5166</v>
      </c>
      <c r="D1796" s="58" t="s">
        <v>5167</v>
      </c>
      <c r="E1796" s="58" t="s">
        <v>6465</v>
      </c>
      <c r="F1796" s="58"/>
      <c r="G1796" s="58" t="s">
        <v>1607</v>
      </c>
    </row>
    <row r="1797" spans="2:7" x14ac:dyDescent="0.2">
      <c r="B1797" s="58" t="str">
        <f t="shared" si="47"/>
        <v>フェンブコナゾ―ル乳剤クミアイデビュ―乳剤</v>
      </c>
      <c r="C1797" s="58" t="s">
        <v>5168</v>
      </c>
      <c r="D1797" s="58" t="s">
        <v>5169</v>
      </c>
      <c r="E1797" s="58" t="s">
        <v>6465</v>
      </c>
      <c r="F1797" s="58"/>
      <c r="G1797" s="58" t="s">
        <v>289</v>
      </c>
    </row>
    <row r="1798" spans="2:7" x14ac:dyDescent="0.2">
      <c r="B1798" s="58" t="str">
        <f t="shared" si="47"/>
        <v>フェンブコナゾ―ル乳剤デビュ―乳剤</v>
      </c>
      <c r="C1798" s="58" t="s">
        <v>5168</v>
      </c>
      <c r="D1798" s="58" t="s">
        <v>5170</v>
      </c>
      <c r="E1798" s="58" t="s">
        <v>6465</v>
      </c>
      <c r="F1798" s="58"/>
      <c r="G1798" s="58" t="s">
        <v>289</v>
      </c>
    </row>
    <row r="1799" spans="2:7" x14ac:dyDescent="0.2">
      <c r="B1799" s="58" t="str">
        <f t="shared" si="47"/>
        <v>フェンプロパトリン・ＭＥＰ水和剤スミロディ―水和剤</v>
      </c>
      <c r="C1799" s="58" t="s">
        <v>1608</v>
      </c>
      <c r="D1799" s="58" t="s">
        <v>5171</v>
      </c>
      <c r="E1799" s="58" t="s">
        <v>6465</v>
      </c>
      <c r="F1799" s="58" t="s">
        <v>123</v>
      </c>
      <c r="G1799" s="58" t="s">
        <v>124</v>
      </c>
    </row>
    <row r="1800" spans="2:7" x14ac:dyDescent="0.2">
      <c r="B1800" s="58" t="str">
        <f t="shared" si="47"/>
        <v>フェンプロパトリン・ＭＥＰ乳剤スミロディ―乳剤</v>
      </c>
      <c r="C1800" s="58" t="s">
        <v>1609</v>
      </c>
      <c r="D1800" s="58" t="s">
        <v>5172</v>
      </c>
      <c r="E1800" s="58" t="s">
        <v>6465</v>
      </c>
      <c r="F1800" s="58" t="s">
        <v>123</v>
      </c>
      <c r="G1800" s="58" t="s">
        <v>127</v>
      </c>
    </row>
    <row r="1801" spans="2:7" x14ac:dyDescent="0.2">
      <c r="B1801" s="58" t="str">
        <f t="shared" ref="B1801:B1846" si="48">C1801&amp;D1801</f>
        <v>フェンプロパトリン・ミクロブタニル液剤ガ―デンアシストクイ―ンスプレ―</v>
      </c>
      <c r="C1801" s="58" t="s">
        <v>1610</v>
      </c>
      <c r="D1801" s="58" t="s">
        <v>5173</v>
      </c>
      <c r="E1801" s="58" t="s">
        <v>6465</v>
      </c>
      <c r="F1801" s="58"/>
      <c r="G1801" s="58" t="s">
        <v>275</v>
      </c>
    </row>
    <row r="1802" spans="2:7" x14ac:dyDescent="0.2">
      <c r="B1802" s="58" t="str">
        <f t="shared" si="48"/>
        <v>フェンプロパトリン・ミクロブタニル液剤ベニカグリ―ンＶスプレ―</v>
      </c>
      <c r="C1802" s="58" t="s">
        <v>1610</v>
      </c>
      <c r="D1802" s="58" t="s">
        <v>5174</v>
      </c>
      <c r="E1802" s="58" t="s">
        <v>6465</v>
      </c>
      <c r="F1802" s="58"/>
      <c r="G1802" s="58" t="s">
        <v>275</v>
      </c>
    </row>
    <row r="1803" spans="2:7" x14ac:dyDescent="0.2">
      <c r="B1803" s="58" t="str">
        <f t="shared" si="48"/>
        <v>フェンプロパトリン・メパニピリム水和剤ウィニングスプレ―</v>
      </c>
      <c r="C1803" s="58" t="s">
        <v>1611</v>
      </c>
      <c r="D1803" s="58" t="s">
        <v>5175</v>
      </c>
      <c r="E1803" s="58" t="s">
        <v>6465</v>
      </c>
      <c r="F1803" s="58"/>
      <c r="G1803" s="58" t="s">
        <v>275</v>
      </c>
    </row>
    <row r="1804" spans="2:7" x14ac:dyDescent="0.2">
      <c r="B1804" s="58" t="str">
        <f t="shared" si="48"/>
        <v>フェンプロパトリン・メパニピリム水和剤ガ―デンアシストエ―ススプレ―</v>
      </c>
      <c r="C1804" s="58" t="s">
        <v>1611</v>
      </c>
      <c r="D1804" s="58" t="s">
        <v>5176</v>
      </c>
      <c r="E1804" s="58" t="s">
        <v>6465</v>
      </c>
      <c r="F1804" s="58"/>
      <c r="G1804" s="58" t="s">
        <v>275</v>
      </c>
    </row>
    <row r="1805" spans="2:7" x14ac:dyDescent="0.2">
      <c r="B1805" s="58" t="str">
        <f t="shared" si="48"/>
        <v>フェンプロパトリン液剤ムシパワ―ＡＬ</v>
      </c>
      <c r="C1805" s="58" t="s">
        <v>2458</v>
      </c>
      <c r="D1805" s="58" t="s">
        <v>5177</v>
      </c>
      <c r="E1805" s="58" t="s">
        <v>6465</v>
      </c>
      <c r="F1805" s="58"/>
      <c r="G1805" s="58" t="s">
        <v>275</v>
      </c>
    </row>
    <row r="1806" spans="2:7" x14ac:dyDescent="0.2">
      <c r="B1806" s="58" t="str">
        <f t="shared" si="48"/>
        <v>フェンプロパトリンくん煙剤ロディ―くん煙顆粒</v>
      </c>
      <c r="C1806" s="58" t="s">
        <v>1612</v>
      </c>
      <c r="D1806" s="58" t="s">
        <v>5178</v>
      </c>
      <c r="E1806" s="58" t="s">
        <v>6465</v>
      </c>
      <c r="F1806" s="58" t="s">
        <v>123</v>
      </c>
      <c r="G1806" s="58" t="s">
        <v>126</v>
      </c>
    </row>
    <row r="1807" spans="2:7" x14ac:dyDescent="0.2">
      <c r="B1807" s="58" t="str">
        <f t="shared" si="48"/>
        <v>フェンプロパトリン水和剤ホクコ―ロディ―水和剤</v>
      </c>
      <c r="C1807" s="58" t="s">
        <v>1613</v>
      </c>
      <c r="D1807" s="58" t="s">
        <v>5179</v>
      </c>
      <c r="E1807" s="58" t="s">
        <v>6465</v>
      </c>
      <c r="F1807" s="58" t="s">
        <v>123</v>
      </c>
      <c r="G1807" s="58" t="s">
        <v>126</v>
      </c>
    </row>
    <row r="1808" spans="2:7" x14ac:dyDescent="0.2">
      <c r="B1808" s="58" t="str">
        <f t="shared" si="48"/>
        <v>フェンプロパトリン水和剤ロディ―ＷＤＧ</v>
      </c>
      <c r="C1808" s="58" t="s">
        <v>1613</v>
      </c>
      <c r="D1808" s="58" t="s">
        <v>5180</v>
      </c>
      <c r="E1808" s="58" t="s">
        <v>6465</v>
      </c>
      <c r="F1808" s="58"/>
      <c r="G1808" s="58" t="s">
        <v>126</v>
      </c>
    </row>
    <row r="1809" spans="2:7" x14ac:dyDescent="0.2">
      <c r="B1809" s="58" t="str">
        <f t="shared" si="48"/>
        <v>フェンプロパトリン水和剤ロディ―水和剤</v>
      </c>
      <c r="C1809" s="58" t="s">
        <v>1613</v>
      </c>
      <c r="D1809" s="58" t="s">
        <v>5181</v>
      </c>
      <c r="E1809" s="58" t="s">
        <v>6465</v>
      </c>
      <c r="F1809" s="58" t="s">
        <v>123</v>
      </c>
      <c r="G1809" s="58" t="s">
        <v>126</v>
      </c>
    </row>
    <row r="1810" spans="2:7" x14ac:dyDescent="0.2">
      <c r="B1810" s="58" t="str">
        <f t="shared" si="48"/>
        <v>フェンプロパトリン乳剤ホクコ―ロディ―乳剤</v>
      </c>
      <c r="C1810" s="58" t="s">
        <v>1614</v>
      </c>
      <c r="D1810" s="58" t="s">
        <v>5182</v>
      </c>
      <c r="E1810" s="58" t="s">
        <v>6465</v>
      </c>
      <c r="F1810" s="58" t="s">
        <v>123</v>
      </c>
      <c r="G1810" s="58" t="s">
        <v>126</v>
      </c>
    </row>
    <row r="1811" spans="2:7" x14ac:dyDescent="0.2">
      <c r="B1811" s="58" t="str">
        <f t="shared" si="48"/>
        <v>フェンプロパトリン乳剤ロディ―乳剤</v>
      </c>
      <c r="C1811" s="58" t="s">
        <v>1614</v>
      </c>
      <c r="D1811" s="58" t="s">
        <v>5183</v>
      </c>
      <c r="E1811" s="58" t="s">
        <v>6465</v>
      </c>
      <c r="F1811" s="58" t="s">
        <v>123</v>
      </c>
      <c r="G1811" s="58" t="s">
        <v>126</v>
      </c>
    </row>
    <row r="1812" spans="2:7" x14ac:dyDescent="0.2">
      <c r="B1812" s="58" t="str">
        <f t="shared" si="48"/>
        <v>フェンヘキサミド・フルジオキソニル水和剤バイエルジャストミ―ト顆粒水和剤</v>
      </c>
      <c r="C1812" s="58" t="s">
        <v>1615</v>
      </c>
      <c r="D1812" s="58" t="s">
        <v>5184</v>
      </c>
      <c r="E1812" s="58" t="s">
        <v>6465</v>
      </c>
      <c r="F1812" s="58"/>
      <c r="G1812" s="58" t="s">
        <v>56</v>
      </c>
    </row>
    <row r="1813" spans="2:7" x14ac:dyDescent="0.2">
      <c r="B1813" s="58" t="str">
        <f t="shared" si="48"/>
        <v>フェンヘキサミド水和剤パスワ―ド顆粒水和剤</v>
      </c>
      <c r="C1813" s="58" t="s">
        <v>1616</v>
      </c>
      <c r="D1813" s="58" t="s">
        <v>5185</v>
      </c>
      <c r="E1813" s="58" t="s">
        <v>6465</v>
      </c>
      <c r="F1813" s="58"/>
      <c r="G1813" s="58" t="s">
        <v>56</v>
      </c>
    </row>
    <row r="1814" spans="2:7" x14ac:dyDescent="0.2">
      <c r="B1814" s="58" t="str">
        <f t="shared" si="48"/>
        <v>フェンメディファム・メタミトロン水和剤ベタハ―ブフロアブル</v>
      </c>
      <c r="C1814" s="58" t="s">
        <v>1617</v>
      </c>
      <c r="D1814" s="58" t="s">
        <v>5186</v>
      </c>
      <c r="E1814" s="58" t="s">
        <v>6465</v>
      </c>
      <c r="F1814" s="58"/>
      <c r="G1814" s="58" t="s">
        <v>587</v>
      </c>
    </row>
    <row r="1815" spans="2:7" x14ac:dyDescent="0.2">
      <c r="B1815" s="58" t="str">
        <f t="shared" si="48"/>
        <v>フェンメディファム・メタミトロン水和剤ホクサンベタハ―ブフロアブル</v>
      </c>
      <c r="C1815" s="58" t="s">
        <v>1617</v>
      </c>
      <c r="D1815" s="58" t="s">
        <v>5187</v>
      </c>
      <c r="E1815" s="58" t="s">
        <v>6465</v>
      </c>
      <c r="F1815" s="58"/>
      <c r="G1815" s="58" t="s">
        <v>587</v>
      </c>
    </row>
    <row r="1816" spans="2:7" x14ac:dyDescent="0.2">
      <c r="B1816" s="58" t="str">
        <f t="shared" si="48"/>
        <v>フェンメディファム乳剤ベタナ―ル乳剤</v>
      </c>
      <c r="C1816" s="58" t="s">
        <v>1618</v>
      </c>
      <c r="D1816" s="58" t="s">
        <v>5188</v>
      </c>
      <c r="E1816" s="58" t="s">
        <v>6465</v>
      </c>
      <c r="F1816" s="58"/>
      <c r="G1816" s="58" t="s">
        <v>1619</v>
      </c>
    </row>
    <row r="1817" spans="2:7" x14ac:dyDescent="0.2">
      <c r="B1817" s="58" t="str">
        <f t="shared" si="48"/>
        <v>フォ―ルウェブルア剤ニトルア―＜アメシロ＞</v>
      </c>
      <c r="C1817" s="58" t="s">
        <v>5189</v>
      </c>
      <c r="D1817" s="58" t="s">
        <v>5190</v>
      </c>
      <c r="E1817" s="58" t="s">
        <v>3171</v>
      </c>
      <c r="F1817" s="58"/>
      <c r="G1817" s="58" t="s">
        <v>1620</v>
      </c>
    </row>
    <row r="1818" spans="2:7" x14ac:dyDescent="0.2">
      <c r="B1818" s="58" t="str">
        <f t="shared" si="48"/>
        <v>フサライド・フルトラニル水和剤モンカットラブサイド２０フロアブル</v>
      </c>
      <c r="C1818" s="58" t="s">
        <v>1621</v>
      </c>
      <c r="D1818" s="58" t="s">
        <v>1622</v>
      </c>
      <c r="E1818" s="58" t="s">
        <v>3171</v>
      </c>
      <c r="F1818" s="58"/>
      <c r="G1818" s="58" t="s">
        <v>41</v>
      </c>
    </row>
    <row r="1819" spans="2:7" x14ac:dyDescent="0.2">
      <c r="B1819" s="58" t="str">
        <f t="shared" si="48"/>
        <v>フサライド水和剤ホクコ―ラブサイドフロアブル</v>
      </c>
      <c r="C1819" s="58" t="s">
        <v>1623</v>
      </c>
      <c r="D1819" s="58" t="s">
        <v>5191</v>
      </c>
      <c r="E1819" s="58" t="s">
        <v>6465</v>
      </c>
      <c r="F1819" s="58"/>
      <c r="G1819" s="58" t="s">
        <v>41</v>
      </c>
    </row>
    <row r="1820" spans="2:7" x14ac:dyDescent="0.2">
      <c r="B1820" s="58" t="str">
        <f t="shared" si="48"/>
        <v>フサライド水和剤ラブサイドフロアブル</v>
      </c>
      <c r="C1820" s="58" t="s">
        <v>1623</v>
      </c>
      <c r="D1820" s="58" t="s">
        <v>1624</v>
      </c>
      <c r="E1820" s="58" t="s">
        <v>6465</v>
      </c>
      <c r="F1820" s="58"/>
      <c r="G1820" s="58" t="s">
        <v>41</v>
      </c>
    </row>
    <row r="1821" spans="2:7" x14ac:dyDescent="0.2">
      <c r="B1821" s="58" t="str">
        <f t="shared" si="48"/>
        <v>フサライド水和剤協友ラブサイドフロアブル</v>
      </c>
      <c r="C1821" s="58" t="s">
        <v>1623</v>
      </c>
      <c r="D1821" s="58" t="s">
        <v>1625</v>
      </c>
      <c r="E1821" s="58" t="s">
        <v>6465</v>
      </c>
      <c r="F1821" s="58"/>
      <c r="G1821" s="58" t="s">
        <v>41</v>
      </c>
    </row>
    <row r="1822" spans="2:7" x14ac:dyDescent="0.2">
      <c r="B1822" s="58" t="str">
        <f t="shared" si="48"/>
        <v>フサライド粉剤ホクコ―ラブサイド粉剤ＤＬ</v>
      </c>
      <c r="C1822" s="58" t="s">
        <v>1626</v>
      </c>
      <c r="D1822" s="58" t="s">
        <v>5192</v>
      </c>
      <c r="E1822" s="58" t="s">
        <v>3171</v>
      </c>
      <c r="F1822" s="58"/>
      <c r="G1822" s="58" t="s">
        <v>109</v>
      </c>
    </row>
    <row r="1823" spans="2:7" x14ac:dyDescent="0.2">
      <c r="B1823" s="58" t="str">
        <f t="shared" si="48"/>
        <v>ブタクロ―ル・ＡＣＮ粒剤ア―クエ―ス１キロ粒剤</v>
      </c>
      <c r="C1823" s="58" t="s">
        <v>5193</v>
      </c>
      <c r="D1823" s="58" t="s">
        <v>5194</v>
      </c>
      <c r="E1823" s="58" t="s">
        <v>6465</v>
      </c>
      <c r="F1823" s="58"/>
      <c r="G1823" s="58" t="s">
        <v>587</v>
      </c>
    </row>
    <row r="1824" spans="2:7" x14ac:dyDescent="0.2">
      <c r="B1824" s="58" t="str">
        <f t="shared" si="48"/>
        <v>ブタクロ―ル・ＡＣＮ粒剤ア―クエ―ス粒剤</v>
      </c>
      <c r="C1824" s="58" t="s">
        <v>5193</v>
      </c>
      <c r="D1824" s="58" t="s">
        <v>5195</v>
      </c>
      <c r="E1824" s="58" t="s">
        <v>6465</v>
      </c>
      <c r="F1824" s="58"/>
      <c r="G1824" s="58" t="s">
        <v>110</v>
      </c>
    </row>
    <row r="1825" spans="2:7" x14ac:dyDescent="0.2">
      <c r="B1825" s="58" t="str">
        <f t="shared" si="48"/>
        <v>ブタクロ―ル・ペントキサゾン乳剤イネゼットＥＷ</v>
      </c>
      <c r="C1825" s="58" t="s">
        <v>5196</v>
      </c>
      <c r="D1825" s="58" t="s">
        <v>1627</v>
      </c>
      <c r="E1825" s="58" t="s">
        <v>6465</v>
      </c>
      <c r="F1825" s="58"/>
      <c r="G1825" s="58" t="s">
        <v>241</v>
      </c>
    </row>
    <row r="1826" spans="2:7" x14ac:dyDescent="0.2">
      <c r="B1826" s="58" t="str">
        <f t="shared" si="48"/>
        <v>ブタクロ―ル・ペントキサゾン乳剤クミアイサキドリＥＷ</v>
      </c>
      <c r="C1826" s="58" t="s">
        <v>5196</v>
      </c>
      <c r="D1826" s="58" t="s">
        <v>1628</v>
      </c>
      <c r="E1826" s="58" t="s">
        <v>6465</v>
      </c>
      <c r="F1826" s="58"/>
      <c r="G1826" s="58" t="s">
        <v>241</v>
      </c>
    </row>
    <row r="1827" spans="2:7" x14ac:dyDescent="0.2">
      <c r="B1827" s="58" t="str">
        <f t="shared" si="48"/>
        <v>ブタクロ―ル・ペントキサゾン乳剤シンウチＥＷ</v>
      </c>
      <c r="C1827" s="58" t="s">
        <v>5196</v>
      </c>
      <c r="D1827" s="58" t="s">
        <v>1629</v>
      </c>
      <c r="E1827" s="58" t="s">
        <v>6465</v>
      </c>
      <c r="F1827" s="58"/>
      <c r="G1827" s="58" t="s">
        <v>241</v>
      </c>
    </row>
    <row r="1828" spans="2:7" x14ac:dyDescent="0.2">
      <c r="B1828" s="58" t="str">
        <f t="shared" si="48"/>
        <v>ブタクロ―ル乳剤マ―シェット乳剤</v>
      </c>
      <c r="C1828" s="58" t="s">
        <v>5197</v>
      </c>
      <c r="D1828" s="58" t="s">
        <v>5198</v>
      </c>
      <c r="E1828" s="58" t="s">
        <v>6465</v>
      </c>
      <c r="F1828" s="58"/>
      <c r="G1828" s="58" t="s">
        <v>170</v>
      </c>
    </row>
    <row r="1829" spans="2:7" x14ac:dyDescent="0.2">
      <c r="B1829" s="58" t="str">
        <f t="shared" si="48"/>
        <v>ブタクロ―ル乳剤モンサントマ―シェット乳剤</v>
      </c>
      <c r="C1829" s="58" t="s">
        <v>5197</v>
      </c>
      <c r="D1829" s="58" t="s">
        <v>5199</v>
      </c>
      <c r="E1829" s="58" t="s">
        <v>6465</v>
      </c>
      <c r="F1829" s="58"/>
      <c r="G1829" s="58" t="s">
        <v>170</v>
      </c>
    </row>
    <row r="1830" spans="2:7" x14ac:dyDescent="0.2">
      <c r="B1830" s="58" t="str">
        <f t="shared" si="48"/>
        <v>ブタクロ―ル粒剤マ―シェット１キロ粒剤</v>
      </c>
      <c r="C1830" s="58" t="s">
        <v>5200</v>
      </c>
      <c r="D1830" s="58" t="s">
        <v>5201</v>
      </c>
      <c r="E1830" s="58" t="s">
        <v>6465</v>
      </c>
      <c r="F1830" s="58"/>
      <c r="G1830" s="58" t="s">
        <v>126</v>
      </c>
    </row>
    <row r="1831" spans="2:7" x14ac:dyDescent="0.2">
      <c r="B1831" s="58" t="str">
        <f t="shared" si="48"/>
        <v>ブタクロ―ル粒剤マ―シェットジャンボ</v>
      </c>
      <c r="C1831" s="58" t="s">
        <v>5200</v>
      </c>
      <c r="D1831" s="58" t="s">
        <v>5202</v>
      </c>
      <c r="E1831" s="58" t="s">
        <v>6465</v>
      </c>
      <c r="F1831" s="58"/>
      <c r="G1831" s="58" t="s">
        <v>41</v>
      </c>
    </row>
    <row r="1832" spans="2:7" x14ac:dyDescent="0.2">
      <c r="B1832" s="58" t="str">
        <f t="shared" si="48"/>
        <v>ブタクロ―ル粒剤マ―シェット粒剤５</v>
      </c>
      <c r="C1832" s="58" t="s">
        <v>5200</v>
      </c>
      <c r="D1832" s="58" t="s">
        <v>5203</v>
      </c>
      <c r="E1832" s="58" t="s">
        <v>6465</v>
      </c>
      <c r="F1832" s="58"/>
      <c r="G1832" s="58" t="s">
        <v>156</v>
      </c>
    </row>
    <row r="1833" spans="2:7" x14ac:dyDescent="0.2">
      <c r="B1833" s="58" t="str">
        <f t="shared" si="48"/>
        <v>ブタミホス・ブロモブチド粒剤スミクレ―ト粒剤</v>
      </c>
      <c r="C1833" s="58" t="s">
        <v>1630</v>
      </c>
      <c r="D1833" s="58" t="s">
        <v>5204</v>
      </c>
      <c r="E1833" s="58" t="s">
        <v>6465</v>
      </c>
      <c r="F1833" s="58"/>
      <c r="G1833" s="58" t="s">
        <v>915</v>
      </c>
    </row>
    <row r="1834" spans="2:7" x14ac:dyDescent="0.2">
      <c r="B1834" s="58" t="str">
        <f t="shared" si="48"/>
        <v>ブタミホス乳剤クレマ―ト乳剤</v>
      </c>
      <c r="C1834" s="58" t="s">
        <v>1631</v>
      </c>
      <c r="D1834" s="58" t="s">
        <v>5205</v>
      </c>
      <c r="E1834" s="58" t="s">
        <v>6465</v>
      </c>
      <c r="F1834" s="58"/>
      <c r="G1834" s="58" t="s">
        <v>56</v>
      </c>
    </row>
    <row r="1835" spans="2:7" x14ac:dyDescent="0.2">
      <c r="B1835" s="58" t="str">
        <f t="shared" si="48"/>
        <v>ブタミホス乳剤サンケイクレマ―ト乳剤</v>
      </c>
      <c r="C1835" s="58" t="s">
        <v>1631</v>
      </c>
      <c r="D1835" s="58" t="s">
        <v>5206</v>
      </c>
      <c r="E1835" s="58" t="s">
        <v>6465</v>
      </c>
      <c r="F1835" s="58"/>
      <c r="G1835" s="58" t="s">
        <v>56</v>
      </c>
    </row>
    <row r="1836" spans="2:7" x14ac:dyDescent="0.2">
      <c r="B1836" s="58" t="str">
        <f t="shared" si="48"/>
        <v>ブタミホス乳剤タフラ―乳剤８０</v>
      </c>
      <c r="C1836" s="58" t="s">
        <v>1631</v>
      </c>
      <c r="D1836" s="58" t="s">
        <v>5207</v>
      </c>
      <c r="E1836" s="58" t="s">
        <v>6465</v>
      </c>
      <c r="F1836" s="58"/>
      <c r="G1836" s="58" t="s">
        <v>49</v>
      </c>
    </row>
    <row r="1837" spans="2:7" x14ac:dyDescent="0.2">
      <c r="B1837" s="58" t="str">
        <f t="shared" si="48"/>
        <v>ブタミホス乳剤ホクコ―クレマ―ト乳剤</v>
      </c>
      <c r="C1837" s="58" t="s">
        <v>1631</v>
      </c>
      <c r="D1837" s="58" t="s">
        <v>5208</v>
      </c>
      <c r="E1837" s="58" t="s">
        <v>6465</v>
      </c>
      <c r="F1837" s="58"/>
      <c r="G1837" s="58" t="s">
        <v>56</v>
      </c>
    </row>
    <row r="1838" spans="2:7" x14ac:dyDescent="0.2">
      <c r="B1838" s="58" t="str">
        <f t="shared" si="48"/>
        <v>ブタミホス乳剤日農クレマ―ト乳剤</v>
      </c>
      <c r="C1838" s="58" t="s">
        <v>1631</v>
      </c>
      <c r="D1838" s="58" t="s">
        <v>5209</v>
      </c>
      <c r="E1838" s="58" t="s">
        <v>6465</v>
      </c>
      <c r="F1838" s="58"/>
      <c r="G1838" s="58" t="s">
        <v>56</v>
      </c>
    </row>
    <row r="1839" spans="2:7" x14ac:dyDescent="0.2">
      <c r="B1839" s="58" t="str">
        <f t="shared" si="48"/>
        <v>ブタミホス粒剤サンケイクレマ―トＵ粒剤</v>
      </c>
      <c r="C1839" s="58" t="s">
        <v>1632</v>
      </c>
      <c r="D1839" s="58" t="s">
        <v>5210</v>
      </c>
      <c r="E1839" s="58" t="s">
        <v>6465</v>
      </c>
      <c r="F1839" s="58"/>
      <c r="G1839" s="58" t="s">
        <v>57</v>
      </c>
    </row>
    <row r="1840" spans="2:7" x14ac:dyDescent="0.2">
      <c r="B1840" s="58" t="str">
        <f t="shared" si="48"/>
        <v>ブタミホス粒剤ヒエトップ粒剤</v>
      </c>
      <c r="C1840" s="58" t="s">
        <v>1632</v>
      </c>
      <c r="D1840" s="58" t="s">
        <v>1633</v>
      </c>
      <c r="E1840" s="58" t="s">
        <v>6465</v>
      </c>
      <c r="F1840" s="58"/>
      <c r="G1840" s="58" t="s">
        <v>156</v>
      </c>
    </row>
    <row r="1841" spans="2:7" x14ac:dyDescent="0.2">
      <c r="B1841" s="58" t="str">
        <f t="shared" si="48"/>
        <v>ブタミホス粒剤ホクコ―クレマ―トＵ粒剤</v>
      </c>
      <c r="C1841" s="58" t="s">
        <v>1632</v>
      </c>
      <c r="D1841" s="58" t="s">
        <v>5211</v>
      </c>
      <c r="E1841" s="58" t="s">
        <v>6465</v>
      </c>
      <c r="F1841" s="58"/>
      <c r="G1841" s="58" t="s">
        <v>57</v>
      </c>
    </row>
    <row r="1842" spans="2:7" x14ac:dyDescent="0.2">
      <c r="B1842" s="58" t="str">
        <f t="shared" si="48"/>
        <v>ブタミホス粒剤住化クレマ―トＵ粒剤</v>
      </c>
      <c r="C1842" s="58" t="s">
        <v>1632</v>
      </c>
      <c r="D1842" s="58" t="s">
        <v>5212</v>
      </c>
      <c r="E1842" s="58" t="s">
        <v>6465</v>
      </c>
      <c r="F1842" s="58"/>
      <c r="G1842" s="58" t="s">
        <v>57</v>
      </c>
    </row>
    <row r="1843" spans="2:7" x14ac:dyDescent="0.2">
      <c r="B1843" s="58" t="str">
        <f t="shared" si="48"/>
        <v>ブタミホス粒剤日農クレマ―トＵ粒剤</v>
      </c>
      <c r="C1843" s="58" t="s">
        <v>1632</v>
      </c>
      <c r="D1843" s="58" t="s">
        <v>5213</v>
      </c>
      <c r="E1843" s="58" t="s">
        <v>6465</v>
      </c>
      <c r="F1843" s="58"/>
      <c r="G1843" s="58" t="s">
        <v>57</v>
      </c>
    </row>
    <row r="1844" spans="2:7" x14ac:dyDescent="0.2">
      <c r="B1844" s="58" t="str">
        <f t="shared" si="48"/>
        <v>フッ化スルフリルくん蒸剤バイケ―ン</v>
      </c>
      <c r="C1844" s="58" t="s">
        <v>1634</v>
      </c>
      <c r="D1844" s="58" t="s">
        <v>5214</v>
      </c>
      <c r="E1844" s="58" t="s">
        <v>1635</v>
      </c>
      <c r="F1844" s="58" t="s">
        <v>1636</v>
      </c>
      <c r="G1844" s="58" t="s">
        <v>1637</v>
      </c>
    </row>
    <row r="1845" spans="2:7" x14ac:dyDescent="0.2">
      <c r="B1845" s="58" t="str">
        <f t="shared" si="48"/>
        <v>ブプロフェジン・フルトラニル水和剤アプロ―ドモンカットエア―</v>
      </c>
      <c r="C1845" s="58" t="s">
        <v>1638</v>
      </c>
      <c r="D1845" s="58" t="s">
        <v>5215</v>
      </c>
      <c r="E1845" s="58" t="s">
        <v>3171</v>
      </c>
      <c r="F1845" s="58"/>
      <c r="G1845" s="58" t="s">
        <v>41</v>
      </c>
    </row>
    <row r="1846" spans="2:7" x14ac:dyDescent="0.2">
      <c r="B1846" s="58" t="str">
        <f t="shared" si="48"/>
        <v>ブプロフェジン水和剤アプロ―ドフロアブル</v>
      </c>
      <c r="C1846" s="58" t="s">
        <v>1639</v>
      </c>
      <c r="D1846" s="58" t="s">
        <v>5216</v>
      </c>
      <c r="E1846" s="58" t="s">
        <v>3171</v>
      </c>
      <c r="F1846" s="58"/>
      <c r="G1846" s="58" t="s">
        <v>41</v>
      </c>
    </row>
    <row r="1847" spans="2:7" x14ac:dyDescent="0.2">
      <c r="B1847" s="58" t="str">
        <f t="shared" ref="B1847:B1891" si="49">C1847&amp;D1847</f>
        <v>ブプロフェジン水和剤アプロ―ド水和剤</v>
      </c>
      <c r="C1847" s="58" t="s">
        <v>1639</v>
      </c>
      <c r="D1847" s="58" t="s">
        <v>5217</v>
      </c>
      <c r="E1847" s="58" t="s">
        <v>3171</v>
      </c>
      <c r="F1847" s="58"/>
      <c r="G1847" s="58" t="s">
        <v>143</v>
      </c>
    </row>
    <row r="1848" spans="2:7" x14ac:dyDescent="0.2">
      <c r="B1848" s="58" t="str">
        <f t="shared" si="49"/>
        <v>ブプロフェジン粉剤アプロ―ド粉剤ＤＬ</v>
      </c>
      <c r="C1848" s="58" t="s">
        <v>1640</v>
      </c>
      <c r="D1848" s="58" t="s">
        <v>5218</v>
      </c>
      <c r="E1848" s="58" t="s">
        <v>3171</v>
      </c>
      <c r="F1848" s="58"/>
      <c r="G1848" s="58" t="s">
        <v>92</v>
      </c>
    </row>
    <row r="1849" spans="2:7" x14ac:dyDescent="0.2">
      <c r="B1849" s="58" t="str">
        <f t="shared" si="49"/>
        <v>ブプロフェジン粒剤アプロ―ド粒剤</v>
      </c>
      <c r="C1849" s="58" t="s">
        <v>1641</v>
      </c>
      <c r="D1849" s="58" t="s">
        <v>5219</v>
      </c>
      <c r="E1849" s="58" t="s">
        <v>3171</v>
      </c>
      <c r="F1849" s="58"/>
      <c r="G1849" s="58" t="s">
        <v>40</v>
      </c>
    </row>
    <row r="1850" spans="2:7" x14ac:dyDescent="0.2">
      <c r="B1850" s="58" t="str">
        <f t="shared" si="49"/>
        <v>フラザスルフロン水和剤カタナ水和剤</v>
      </c>
      <c r="C1850" s="58" t="s">
        <v>1642</v>
      </c>
      <c r="D1850" s="58" t="s">
        <v>1643</v>
      </c>
      <c r="E1850" s="58" t="s">
        <v>6465</v>
      </c>
      <c r="F1850" s="58"/>
      <c r="G1850" s="58" t="s">
        <v>126</v>
      </c>
    </row>
    <row r="1851" spans="2:7" x14ac:dyDescent="0.2">
      <c r="B1851" s="58" t="str">
        <f t="shared" si="49"/>
        <v>フラザスルフロン水和剤カタナ顆粒水和剤</v>
      </c>
      <c r="C1851" s="58" t="s">
        <v>1642</v>
      </c>
      <c r="D1851" s="58" t="s">
        <v>1644</v>
      </c>
      <c r="E1851" s="58" t="s">
        <v>6465</v>
      </c>
      <c r="F1851" s="58"/>
      <c r="G1851" s="58" t="s">
        <v>143</v>
      </c>
    </row>
    <row r="1852" spans="2:7" x14ac:dyDescent="0.2">
      <c r="B1852" s="58" t="str">
        <f t="shared" si="49"/>
        <v>フラザスルフロン水和剤シバゲンＤＦ</v>
      </c>
      <c r="C1852" s="58" t="s">
        <v>1642</v>
      </c>
      <c r="D1852" s="58" t="s">
        <v>1645</v>
      </c>
      <c r="E1852" s="58" t="s">
        <v>6465</v>
      </c>
      <c r="F1852" s="58"/>
      <c r="G1852" s="58" t="s">
        <v>143</v>
      </c>
    </row>
    <row r="1853" spans="2:7" x14ac:dyDescent="0.2">
      <c r="B1853" s="58" t="str">
        <f t="shared" si="49"/>
        <v>フラザスルフロン水和剤シバゲン水和剤</v>
      </c>
      <c r="C1853" s="58" t="s">
        <v>1642</v>
      </c>
      <c r="D1853" s="58" t="s">
        <v>1646</v>
      </c>
      <c r="E1853" s="58" t="s">
        <v>6465</v>
      </c>
      <c r="F1853" s="58"/>
      <c r="G1853" s="58" t="s">
        <v>126</v>
      </c>
    </row>
    <row r="1854" spans="2:7" x14ac:dyDescent="0.2">
      <c r="B1854" s="58" t="str">
        <f t="shared" si="49"/>
        <v>フラザスルフロン粒剤シバゲン粒剤０．１</v>
      </c>
      <c r="C1854" s="58" t="s">
        <v>1647</v>
      </c>
      <c r="D1854" s="58" t="s">
        <v>1648</v>
      </c>
      <c r="E1854" s="58" t="s">
        <v>6465</v>
      </c>
      <c r="F1854" s="58"/>
      <c r="G1854" s="58" t="s">
        <v>54</v>
      </c>
    </row>
    <row r="1855" spans="2:7" x14ac:dyDescent="0.2">
      <c r="B1855" s="58" t="str">
        <f t="shared" si="49"/>
        <v>フラメトピル・メトコナゾ―ル水和剤エ―ツ―ジ―</v>
      </c>
      <c r="C1855" s="58" t="s">
        <v>5220</v>
      </c>
      <c r="D1855" s="58" t="s">
        <v>5221</v>
      </c>
      <c r="E1855" s="58" t="s">
        <v>6465</v>
      </c>
      <c r="F1855" s="58"/>
      <c r="G1855" s="58" t="s">
        <v>43</v>
      </c>
    </row>
    <row r="1856" spans="2:7" x14ac:dyDescent="0.2">
      <c r="B1856" s="58" t="str">
        <f t="shared" si="49"/>
        <v>フラメトピル水和剤リゾトップ</v>
      </c>
      <c r="C1856" s="58" t="s">
        <v>1649</v>
      </c>
      <c r="D1856" s="58" t="s">
        <v>1650</v>
      </c>
      <c r="E1856" s="58" t="s">
        <v>6465</v>
      </c>
      <c r="F1856" s="58"/>
      <c r="G1856" s="58" t="s">
        <v>56</v>
      </c>
    </row>
    <row r="1857" spans="2:7" x14ac:dyDescent="0.2">
      <c r="B1857" s="58" t="str">
        <f t="shared" si="49"/>
        <v>フラメトピル水和剤リンバ―顆粒水和剤</v>
      </c>
      <c r="C1857" s="58" t="s">
        <v>1649</v>
      </c>
      <c r="D1857" s="58" t="s">
        <v>5222</v>
      </c>
      <c r="E1857" s="58" t="s">
        <v>6465</v>
      </c>
      <c r="F1857" s="58"/>
      <c r="G1857" s="58" t="s">
        <v>56</v>
      </c>
    </row>
    <row r="1858" spans="2:7" x14ac:dyDescent="0.2">
      <c r="B1858" s="58" t="str">
        <f t="shared" si="49"/>
        <v>フラメトピル粒剤ホクコ―リンバ―粒剤</v>
      </c>
      <c r="C1858" s="58" t="s">
        <v>1651</v>
      </c>
      <c r="D1858" s="58" t="s">
        <v>5223</v>
      </c>
      <c r="E1858" s="58" t="s">
        <v>3171</v>
      </c>
      <c r="F1858" s="58"/>
      <c r="G1858" s="58" t="s">
        <v>92</v>
      </c>
    </row>
    <row r="1859" spans="2:7" x14ac:dyDescent="0.2">
      <c r="B1859" s="58" t="str">
        <f t="shared" si="49"/>
        <v>フラメトピル粒剤リンバ―１キロ粒剤</v>
      </c>
      <c r="C1859" s="58" t="s">
        <v>1651</v>
      </c>
      <c r="D1859" s="58" t="s">
        <v>5224</v>
      </c>
      <c r="E1859" s="58" t="s">
        <v>3171</v>
      </c>
      <c r="F1859" s="58"/>
      <c r="G1859" s="58" t="s">
        <v>110</v>
      </c>
    </row>
    <row r="1860" spans="2:7" x14ac:dyDescent="0.2">
      <c r="B1860" s="58" t="str">
        <f t="shared" si="49"/>
        <v>フラメトピル粒剤リンバ―箱粒剤</v>
      </c>
      <c r="C1860" s="58" t="s">
        <v>1651</v>
      </c>
      <c r="D1860" s="58" t="s">
        <v>5225</v>
      </c>
      <c r="E1860" s="58" t="s">
        <v>3171</v>
      </c>
      <c r="F1860" s="58"/>
      <c r="G1860" s="58" t="s">
        <v>114</v>
      </c>
    </row>
    <row r="1861" spans="2:7" x14ac:dyDescent="0.2">
      <c r="B1861" s="58" t="str">
        <f t="shared" si="49"/>
        <v>フラメトピル粒剤リンバ―粒剤</v>
      </c>
      <c r="C1861" s="58" t="s">
        <v>1651</v>
      </c>
      <c r="D1861" s="58" t="s">
        <v>5226</v>
      </c>
      <c r="E1861" s="58" t="s">
        <v>3171</v>
      </c>
      <c r="F1861" s="58"/>
      <c r="G1861" s="58" t="s">
        <v>92</v>
      </c>
    </row>
    <row r="1862" spans="2:7" x14ac:dyDescent="0.2">
      <c r="B1862" s="58" t="str">
        <f t="shared" si="49"/>
        <v>フルアジナム水和剤ホクサンフロンサイドＳＣ</v>
      </c>
      <c r="C1862" s="58" t="s">
        <v>1652</v>
      </c>
      <c r="D1862" s="58" t="s">
        <v>2987</v>
      </c>
      <c r="E1862" s="58" t="s">
        <v>6465</v>
      </c>
      <c r="F1862" s="58"/>
      <c r="G1862" s="58" t="s">
        <v>1653</v>
      </c>
    </row>
    <row r="1863" spans="2:7" x14ac:dyDescent="0.2">
      <c r="B1863" s="58" t="str">
        <f t="shared" si="49"/>
        <v>フルアジナム水和剤石原フロンサイドＳＣ</v>
      </c>
      <c r="C1863" s="58" t="s">
        <v>1652</v>
      </c>
      <c r="D1863" s="58" t="s">
        <v>2988</v>
      </c>
      <c r="E1863" s="58" t="s">
        <v>6465</v>
      </c>
      <c r="F1863" s="58"/>
      <c r="G1863" s="58" t="s">
        <v>1653</v>
      </c>
    </row>
    <row r="1864" spans="2:7" x14ac:dyDescent="0.2">
      <c r="B1864" s="58" t="str">
        <f t="shared" si="49"/>
        <v>フルアジナム水和剤日曹フロンサイドＳＣ</v>
      </c>
      <c r="C1864" s="58" t="s">
        <v>1652</v>
      </c>
      <c r="D1864" s="58" t="s">
        <v>1654</v>
      </c>
      <c r="E1864" s="58" t="s">
        <v>6465</v>
      </c>
      <c r="F1864" s="58"/>
      <c r="G1864" s="58" t="s">
        <v>1653</v>
      </c>
    </row>
    <row r="1865" spans="2:7" x14ac:dyDescent="0.2">
      <c r="B1865" s="58" t="str">
        <f t="shared" si="49"/>
        <v>フルアジナム粉剤ホクサンフロンサイド粉剤</v>
      </c>
      <c r="C1865" s="58" t="s">
        <v>1655</v>
      </c>
      <c r="D1865" s="58" t="s">
        <v>1656</v>
      </c>
      <c r="E1865" s="58" t="s">
        <v>6465</v>
      </c>
      <c r="F1865" s="58"/>
      <c r="G1865" s="58" t="s">
        <v>108</v>
      </c>
    </row>
    <row r="1866" spans="2:7" x14ac:dyDescent="0.2">
      <c r="B1866" s="58" t="str">
        <f t="shared" si="49"/>
        <v>フルアジナム粉剤石原フロンサイド粉剤</v>
      </c>
      <c r="C1866" s="58" t="s">
        <v>1655</v>
      </c>
      <c r="D1866" s="58" t="s">
        <v>1657</v>
      </c>
      <c r="E1866" s="58" t="s">
        <v>6465</v>
      </c>
      <c r="F1866" s="58"/>
      <c r="G1866" s="58" t="s">
        <v>108</v>
      </c>
    </row>
    <row r="1867" spans="2:7" x14ac:dyDescent="0.2">
      <c r="B1867" s="58" t="str">
        <f t="shared" si="49"/>
        <v>フルアジホップＰ・リニュロン水和剤ワンクロスＷＧ</v>
      </c>
      <c r="C1867" s="58" t="s">
        <v>1658</v>
      </c>
      <c r="D1867" s="58" t="s">
        <v>1659</v>
      </c>
      <c r="E1867" s="58" t="s">
        <v>3171</v>
      </c>
      <c r="F1867" s="58"/>
      <c r="G1867" s="58" t="s">
        <v>367</v>
      </c>
    </row>
    <row r="1868" spans="2:7" x14ac:dyDescent="0.2">
      <c r="B1868" s="58" t="str">
        <f t="shared" si="49"/>
        <v>フルアジホップＰ乳剤ワンサイドＰ乳剤</v>
      </c>
      <c r="C1868" s="58" t="s">
        <v>1660</v>
      </c>
      <c r="D1868" s="58" t="s">
        <v>1661</v>
      </c>
      <c r="E1868" s="58" t="s">
        <v>6465</v>
      </c>
      <c r="F1868" s="58"/>
      <c r="G1868" s="58" t="s">
        <v>569</v>
      </c>
    </row>
    <row r="1869" spans="2:7" x14ac:dyDescent="0.2">
      <c r="B1869" s="58" t="str">
        <f t="shared" si="49"/>
        <v>フルオピコリド・プロパモカルブ塩酸塩水和剤リライアブルフロアブル</v>
      </c>
      <c r="C1869" s="58" t="s">
        <v>1662</v>
      </c>
      <c r="D1869" s="58" t="s">
        <v>1663</v>
      </c>
      <c r="E1869" s="58" t="s">
        <v>6465</v>
      </c>
      <c r="F1869" s="58"/>
      <c r="G1869" s="58" t="s">
        <v>617</v>
      </c>
    </row>
    <row r="1870" spans="2:7" x14ac:dyDescent="0.2">
      <c r="B1870" s="58" t="str">
        <f t="shared" si="49"/>
        <v>フルオピコリド・ベンチアバリカルブイソプロピル水和剤ジャストフィットフロアブル</v>
      </c>
      <c r="C1870" s="58" t="s">
        <v>1664</v>
      </c>
      <c r="D1870" s="58" t="s">
        <v>1665</v>
      </c>
      <c r="E1870" s="58" t="s">
        <v>6465</v>
      </c>
      <c r="F1870" s="58"/>
      <c r="G1870" s="58" t="s">
        <v>714</v>
      </c>
    </row>
    <row r="1871" spans="2:7" x14ac:dyDescent="0.2">
      <c r="B1871" s="58" t="str">
        <f t="shared" si="49"/>
        <v>フルオルイミド水和剤クミアイストライド顆粒水和剤</v>
      </c>
      <c r="C1871" s="58" t="s">
        <v>1666</v>
      </c>
      <c r="D1871" s="58" t="s">
        <v>1667</v>
      </c>
      <c r="E1871" s="58" t="s">
        <v>6465</v>
      </c>
      <c r="F1871" s="58"/>
      <c r="G1871" s="58" t="s">
        <v>171</v>
      </c>
    </row>
    <row r="1872" spans="2:7" x14ac:dyDescent="0.2">
      <c r="B1872" s="58" t="str">
        <f t="shared" si="49"/>
        <v>フルオルイミド水和剤ストライド顆粒水和剤</v>
      </c>
      <c r="C1872" s="58" t="s">
        <v>1666</v>
      </c>
      <c r="D1872" s="58" t="s">
        <v>1668</v>
      </c>
      <c r="E1872" s="58" t="s">
        <v>6465</v>
      </c>
      <c r="F1872" s="58"/>
      <c r="G1872" s="58" t="s">
        <v>171</v>
      </c>
    </row>
    <row r="1873" spans="2:7" x14ac:dyDescent="0.2">
      <c r="B1873" s="58" t="str">
        <f t="shared" si="49"/>
        <v>フルオルイミド水和剤兼商ストライド顆粒水和剤</v>
      </c>
      <c r="C1873" s="58" t="s">
        <v>1666</v>
      </c>
      <c r="D1873" s="58" t="s">
        <v>1669</v>
      </c>
      <c r="E1873" s="58" t="s">
        <v>6465</v>
      </c>
      <c r="F1873" s="58"/>
      <c r="G1873" s="58" t="s">
        <v>171</v>
      </c>
    </row>
    <row r="1874" spans="2:7" x14ac:dyDescent="0.2">
      <c r="B1874" s="58" t="str">
        <f t="shared" si="49"/>
        <v>フルオルイミド水和剤三菱スパットサイド水和剤</v>
      </c>
      <c r="C1874" s="58" t="s">
        <v>1666</v>
      </c>
      <c r="D1874" s="58" t="s">
        <v>1670</v>
      </c>
      <c r="E1874" s="58" t="s">
        <v>6465</v>
      </c>
      <c r="F1874" s="58"/>
      <c r="G1874" s="58" t="s">
        <v>171</v>
      </c>
    </row>
    <row r="1875" spans="2:7" x14ac:dyDescent="0.2">
      <c r="B1875" s="58" t="str">
        <f t="shared" si="49"/>
        <v>フルキサピロキサド水和剤セルカディスフロアブル</v>
      </c>
      <c r="C1875" s="58" t="s">
        <v>1671</v>
      </c>
      <c r="D1875" s="58" t="s">
        <v>1672</v>
      </c>
      <c r="E1875" s="58" t="s">
        <v>6465</v>
      </c>
      <c r="F1875" s="58"/>
      <c r="G1875" s="58" t="s">
        <v>1209</v>
      </c>
    </row>
    <row r="1876" spans="2:7" x14ac:dyDescent="0.2">
      <c r="B1876" s="58" t="str">
        <f t="shared" si="49"/>
        <v>フルジオキソニル水和剤ウイスペクト水和剤５</v>
      </c>
      <c r="C1876" s="58" t="s">
        <v>1673</v>
      </c>
      <c r="D1876" s="58" t="s">
        <v>1674</v>
      </c>
      <c r="E1876" s="58" t="s">
        <v>6465</v>
      </c>
      <c r="F1876" s="58"/>
      <c r="G1876" s="58" t="s">
        <v>156</v>
      </c>
    </row>
    <row r="1877" spans="2:7" x14ac:dyDescent="0.2">
      <c r="B1877" s="58" t="str">
        <f t="shared" si="49"/>
        <v>フルジオキソニル水和剤セイビア―フロアブル２０</v>
      </c>
      <c r="C1877" s="58" t="s">
        <v>1673</v>
      </c>
      <c r="D1877" s="58" t="s">
        <v>5227</v>
      </c>
      <c r="E1877" s="58" t="s">
        <v>6465</v>
      </c>
      <c r="F1877" s="58"/>
      <c r="G1877" s="58" t="s">
        <v>41</v>
      </c>
    </row>
    <row r="1878" spans="2:7" x14ac:dyDescent="0.2">
      <c r="B1878" s="58" t="str">
        <f t="shared" si="49"/>
        <v>フルジオキソニル水和剤マキシム４０</v>
      </c>
      <c r="C1878" s="58" t="s">
        <v>1673</v>
      </c>
      <c r="D1878" s="58" t="s">
        <v>1675</v>
      </c>
      <c r="E1878" s="58" t="s">
        <v>6465</v>
      </c>
      <c r="F1878" s="58"/>
      <c r="G1878" s="58" t="s">
        <v>55</v>
      </c>
    </row>
    <row r="1879" spans="2:7" x14ac:dyDescent="0.2">
      <c r="B1879" s="58" t="str">
        <f t="shared" si="49"/>
        <v>フルジオキソニル水和剤メダリオン水和剤</v>
      </c>
      <c r="C1879" s="58" t="s">
        <v>1673</v>
      </c>
      <c r="D1879" s="58" t="s">
        <v>1676</v>
      </c>
      <c r="E1879" s="58" t="s">
        <v>6465</v>
      </c>
      <c r="F1879" s="58"/>
      <c r="G1879" s="58" t="s">
        <v>56</v>
      </c>
    </row>
    <row r="1880" spans="2:7" x14ac:dyDescent="0.2">
      <c r="B1880" s="58" t="str">
        <f t="shared" si="49"/>
        <v>フルジオキソニル水和剤セレストＦＳ</v>
      </c>
      <c r="C1880" s="58" t="s">
        <v>1673</v>
      </c>
      <c r="D1880" s="58" t="s">
        <v>2270</v>
      </c>
      <c r="E1880" s="58" t="s">
        <v>6465</v>
      </c>
      <c r="F1880" s="58"/>
      <c r="G1880" s="58" t="s">
        <v>2282</v>
      </c>
    </row>
    <row r="1881" spans="2:7" x14ac:dyDescent="0.2">
      <c r="B1881" s="58" t="str">
        <f t="shared" si="49"/>
        <v>フルスルファミド・フルトラニル粉剤ネビモン粉剤</v>
      </c>
      <c r="C1881" s="58" t="s">
        <v>1677</v>
      </c>
      <c r="D1881" s="58" t="s">
        <v>1678</v>
      </c>
      <c r="E1881" s="58" t="s">
        <v>6465</v>
      </c>
      <c r="F1881" s="58"/>
      <c r="G1881" s="58" t="s">
        <v>185</v>
      </c>
    </row>
    <row r="1882" spans="2:7" x14ac:dyDescent="0.2">
      <c r="B1882" s="58" t="str">
        <f t="shared" si="49"/>
        <v>フルスルファミド・フルトラニル粉剤ネビモン粉剤</v>
      </c>
      <c r="C1882" s="58" t="s">
        <v>1677</v>
      </c>
      <c r="D1882" s="58" t="s">
        <v>1678</v>
      </c>
      <c r="E1882" s="58" t="s">
        <v>6465</v>
      </c>
      <c r="F1882" s="58"/>
      <c r="G1882" s="58" t="s">
        <v>185</v>
      </c>
    </row>
    <row r="1883" spans="2:7" x14ac:dyDescent="0.2">
      <c r="B1883" s="58" t="str">
        <f t="shared" si="49"/>
        <v>フルスルファミド水和剤スキャブロックＳＣ</v>
      </c>
      <c r="C1883" s="58" t="s">
        <v>1679</v>
      </c>
      <c r="D1883" s="58" t="s">
        <v>3952</v>
      </c>
      <c r="E1883" s="58" t="s">
        <v>6465</v>
      </c>
      <c r="F1883" s="58" t="s">
        <v>123</v>
      </c>
      <c r="G1883" s="58" t="s">
        <v>156</v>
      </c>
    </row>
    <row r="1884" spans="2:7" x14ac:dyDescent="0.2">
      <c r="B1884" s="58" t="str">
        <f t="shared" si="49"/>
        <v>フルスルファミド水和剤ネビジンＳＣ</v>
      </c>
      <c r="C1884" s="58" t="s">
        <v>1679</v>
      </c>
      <c r="D1884" s="58" t="s">
        <v>3953</v>
      </c>
      <c r="E1884" s="58" t="s">
        <v>6465</v>
      </c>
      <c r="F1884" s="58" t="s">
        <v>123</v>
      </c>
      <c r="G1884" s="58" t="s">
        <v>156</v>
      </c>
    </row>
    <row r="1885" spans="2:7" x14ac:dyDescent="0.2">
      <c r="B1885" s="58" t="str">
        <f t="shared" si="49"/>
        <v>フルスルファミド水和剤ネビジン顆粒水和剤</v>
      </c>
      <c r="C1885" s="58" t="s">
        <v>1679</v>
      </c>
      <c r="D1885" s="58" t="s">
        <v>1680</v>
      </c>
      <c r="E1885" s="58" t="s">
        <v>6465</v>
      </c>
      <c r="F1885" s="58" t="s">
        <v>123</v>
      </c>
      <c r="G1885" s="58" t="s">
        <v>43</v>
      </c>
    </row>
    <row r="1886" spans="2:7" x14ac:dyDescent="0.2">
      <c r="B1886" s="58" t="str">
        <f t="shared" si="49"/>
        <v>フルスルファミド粉剤ネビジン粉剤</v>
      </c>
      <c r="C1886" s="58" t="s">
        <v>1681</v>
      </c>
      <c r="D1886" s="58" t="s">
        <v>1682</v>
      </c>
      <c r="E1886" s="58" t="s">
        <v>6465</v>
      </c>
      <c r="F1886" s="58"/>
      <c r="G1886" s="58" t="s">
        <v>297</v>
      </c>
    </row>
    <row r="1887" spans="2:7" x14ac:dyDescent="0.2">
      <c r="B1887" s="58" t="str">
        <f t="shared" si="49"/>
        <v>フルスルファミド粉粒剤ネビリュウ</v>
      </c>
      <c r="C1887" s="58" t="s">
        <v>1683</v>
      </c>
      <c r="D1887" s="58" t="s">
        <v>1684</v>
      </c>
      <c r="E1887" s="58" t="s">
        <v>3171</v>
      </c>
      <c r="F1887" s="58"/>
      <c r="G1887" s="58" t="s">
        <v>297</v>
      </c>
    </row>
    <row r="1888" spans="2:7" x14ac:dyDescent="0.2">
      <c r="B1888" s="58" t="str">
        <f t="shared" si="49"/>
        <v>フルセトスルフロン水和剤シバキ―プＰｒｏ顆粒水和剤</v>
      </c>
      <c r="C1888" s="58" t="s">
        <v>1685</v>
      </c>
      <c r="D1888" s="58" t="s">
        <v>5228</v>
      </c>
      <c r="E1888" s="58" t="s">
        <v>6465</v>
      </c>
      <c r="F1888" s="58"/>
      <c r="G1888" s="58" t="s">
        <v>56</v>
      </c>
    </row>
    <row r="1889" spans="2:7" x14ac:dyDescent="0.2">
      <c r="B1889" s="58" t="str">
        <f t="shared" si="49"/>
        <v>フルセトスルフロン水和剤スケダチ顆粒</v>
      </c>
      <c r="C1889" s="58" t="s">
        <v>1685</v>
      </c>
      <c r="D1889" s="58" t="s">
        <v>1686</v>
      </c>
      <c r="E1889" s="58" t="s">
        <v>6465</v>
      </c>
      <c r="F1889" s="58"/>
      <c r="G1889" s="58" t="s">
        <v>126</v>
      </c>
    </row>
    <row r="1890" spans="2:7" x14ac:dyDescent="0.2">
      <c r="B1890" s="58" t="str">
        <f t="shared" si="49"/>
        <v>フルセトスルフロン水和剤バックアタックＤＦ</v>
      </c>
      <c r="C1890" s="58" t="s">
        <v>1685</v>
      </c>
      <c r="D1890" s="58" t="s">
        <v>1687</v>
      </c>
      <c r="E1890" s="58" t="s">
        <v>6465</v>
      </c>
      <c r="F1890" s="58"/>
      <c r="G1890" s="58" t="s">
        <v>126</v>
      </c>
    </row>
    <row r="1891" spans="2:7" x14ac:dyDescent="0.2">
      <c r="B1891" s="58" t="str">
        <f t="shared" si="49"/>
        <v>フルセトスルフロン水和剤ヒエクッパ顆粒</v>
      </c>
      <c r="C1891" s="58" t="s">
        <v>1685</v>
      </c>
      <c r="D1891" s="58" t="s">
        <v>1688</v>
      </c>
      <c r="E1891" s="58" t="s">
        <v>6465</v>
      </c>
      <c r="F1891" s="58"/>
      <c r="G1891" s="58" t="s">
        <v>126</v>
      </c>
    </row>
    <row r="1892" spans="2:7" x14ac:dyDescent="0.2">
      <c r="B1892" s="58" t="str">
        <f t="shared" ref="B1892:B1939" si="50">C1892&amp;D1892</f>
        <v>フルセトスルフロン水和剤ブロ―ドケア顆粒水和剤</v>
      </c>
      <c r="C1892" s="58" t="s">
        <v>1685</v>
      </c>
      <c r="D1892" s="58" t="s">
        <v>5229</v>
      </c>
      <c r="E1892" s="58" t="s">
        <v>6465</v>
      </c>
      <c r="F1892" s="58"/>
      <c r="G1892" s="58" t="s">
        <v>56</v>
      </c>
    </row>
    <row r="1893" spans="2:7" x14ac:dyDescent="0.2">
      <c r="B1893" s="58" t="str">
        <f t="shared" si="50"/>
        <v>フルセトスルフロン水和剤家庭園芸用ブロ―ドケア顆粒水和剤</v>
      </c>
      <c r="C1893" s="58" t="s">
        <v>1685</v>
      </c>
      <c r="D1893" s="58" t="s">
        <v>5230</v>
      </c>
      <c r="E1893" s="58" t="s">
        <v>6465</v>
      </c>
      <c r="F1893" s="58"/>
      <c r="G1893" s="58" t="s">
        <v>56</v>
      </c>
    </row>
    <row r="1894" spans="2:7" x14ac:dyDescent="0.2">
      <c r="B1894" s="58" t="str">
        <f t="shared" si="50"/>
        <v>フルセトスルフロン粒剤スケダチ１キロ粒剤</v>
      </c>
      <c r="C1894" s="58" t="s">
        <v>1689</v>
      </c>
      <c r="D1894" s="58" t="s">
        <v>1690</v>
      </c>
      <c r="E1894" s="58" t="s">
        <v>3171</v>
      </c>
      <c r="F1894" s="58"/>
      <c r="G1894" s="58" t="s">
        <v>1691</v>
      </c>
    </row>
    <row r="1895" spans="2:7" x14ac:dyDescent="0.2">
      <c r="B1895" s="58" t="str">
        <f t="shared" si="50"/>
        <v>フルセトスルフロン粒剤スケダチジャンボ</v>
      </c>
      <c r="C1895" s="58" t="s">
        <v>1689</v>
      </c>
      <c r="D1895" s="58" t="s">
        <v>1692</v>
      </c>
      <c r="E1895" s="58" t="s">
        <v>3171</v>
      </c>
      <c r="F1895" s="58"/>
      <c r="G1895" s="58" t="s">
        <v>1693</v>
      </c>
    </row>
    <row r="1896" spans="2:7" x14ac:dyDescent="0.2">
      <c r="B1896" s="58" t="str">
        <f t="shared" si="50"/>
        <v>フルセトスルフロン粒剤ヒエクッパ１キロ粒剤</v>
      </c>
      <c r="C1896" s="58" t="s">
        <v>1689</v>
      </c>
      <c r="D1896" s="58" t="s">
        <v>1694</v>
      </c>
      <c r="E1896" s="58" t="s">
        <v>3171</v>
      </c>
      <c r="F1896" s="58"/>
      <c r="G1896" s="58" t="s">
        <v>1691</v>
      </c>
    </row>
    <row r="1897" spans="2:7" x14ac:dyDescent="0.2">
      <c r="B1897" s="58" t="str">
        <f t="shared" si="50"/>
        <v>フルセトスルフロン粒剤ヒエクッパジャンボ</v>
      </c>
      <c r="C1897" s="58" t="s">
        <v>1689</v>
      </c>
      <c r="D1897" s="58" t="s">
        <v>1695</v>
      </c>
      <c r="E1897" s="58" t="s">
        <v>3171</v>
      </c>
      <c r="F1897" s="58"/>
      <c r="G1897" s="58" t="s">
        <v>1693</v>
      </c>
    </row>
    <row r="1898" spans="2:7" x14ac:dyDescent="0.2">
      <c r="B1898" s="58" t="str">
        <f t="shared" si="50"/>
        <v>フルチアセットメチル乳剤ベルベカット乳剤</v>
      </c>
      <c r="C1898" s="58" t="s">
        <v>1696</v>
      </c>
      <c r="D1898" s="58" t="s">
        <v>1697</v>
      </c>
      <c r="E1898" s="58" t="s">
        <v>6465</v>
      </c>
      <c r="F1898" s="58"/>
      <c r="G1898" s="58" t="s">
        <v>156</v>
      </c>
    </row>
    <row r="1899" spans="2:7" x14ac:dyDescent="0.2">
      <c r="B1899" s="58" t="str">
        <f t="shared" si="50"/>
        <v>フルチアニル水和剤ガッテンフロアブル２</v>
      </c>
      <c r="C1899" s="58" t="s">
        <v>2320</v>
      </c>
      <c r="D1899" s="58" t="s">
        <v>2321</v>
      </c>
      <c r="E1899" s="58" t="s">
        <v>3171</v>
      </c>
      <c r="F1899" s="58"/>
      <c r="G1899" s="58" t="s">
        <v>40</v>
      </c>
    </row>
    <row r="1900" spans="2:7" x14ac:dyDescent="0.2">
      <c r="B1900" s="58" t="str">
        <f t="shared" si="50"/>
        <v>フルチアニル乳剤ガッテン乳剤</v>
      </c>
      <c r="C1900" s="58" t="s">
        <v>1698</v>
      </c>
      <c r="D1900" s="58" t="s">
        <v>1699</v>
      </c>
      <c r="E1900" s="58" t="s">
        <v>6465</v>
      </c>
      <c r="F1900" s="58"/>
      <c r="G1900" s="58" t="s">
        <v>156</v>
      </c>
    </row>
    <row r="1901" spans="2:7" x14ac:dyDescent="0.2">
      <c r="B1901" s="58" t="str">
        <f t="shared" si="50"/>
        <v>フルトラニル・プロピコナゾ―ル水和剤トライアンフ水和剤</v>
      </c>
      <c r="C1901" s="58" t="s">
        <v>5231</v>
      </c>
      <c r="D1901" s="58" t="s">
        <v>1700</v>
      </c>
      <c r="E1901" s="58" t="s">
        <v>3171</v>
      </c>
      <c r="F1901" s="58"/>
      <c r="G1901" s="58" t="s">
        <v>55</v>
      </c>
    </row>
    <row r="1902" spans="2:7" x14ac:dyDescent="0.2">
      <c r="B1902" s="58" t="str">
        <f t="shared" si="50"/>
        <v>フルトラニル水和剤グラポストフロアブル</v>
      </c>
      <c r="C1902" s="58" t="s">
        <v>1701</v>
      </c>
      <c r="D1902" s="58" t="s">
        <v>1702</v>
      </c>
      <c r="E1902" s="58" t="s">
        <v>3171</v>
      </c>
      <c r="F1902" s="58"/>
      <c r="G1902" s="58" t="s">
        <v>43</v>
      </c>
    </row>
    <row r="1903" spans="2:7" x14ac:dyDescent="0.2">
      <c r="B1903" s="58" t="str">
        <f t="shared" si="50"/>
        <v>フルトラニル水和剤モンカットフロアブル</v>
      </c>
      <c r="C1903" s="58" t="s">
        <v>1701</v>
      </c>
      <c r="D1903" s="58" t="s">
        <v>1703</v>
      </c>
      <c r="E1903" s="58" t="s">
        <v>3171</v>
      </c>
      <c r="F1903" s="58"/>
      <c r="G1903" s="58" t="s">
        <v>41</v>
      </c>
    </row>
    <row r="1904" spans="2:7" x14ac:dyDescent="0.2">
      <c r="B1904" s="58" t="str">
        <f t="shared" si="50"/>
        <v>フルトラニル水和剤モンカットフロアブル４０</v>
      </c>
      <c r="C1904" s="58" t="s">
        <v>1701</v>
      </c>
      <c r="D1904" s="58" t="s">
        <v>1704</v>
      </c>
      <c r="E1904" s="58" t="s">
        <v>3171</v>
      </c>
      <c r="F1904" s="58"/>
      <c r="G1904" s="58" t="s">
        <v>55</v>
      </c>
    </row>
    <row r="1905" spans="2:7" x14ac:dyDescent="0.2">
      <c r="B1905" s="58" t="str">
        <f t="shared" si="50"/>
        <v>フルトラニル水和剤モンカット水和剤</v>
      </c>
      <c r="C1905" s="58" t="s">
        <v>1701</v>
      </c>
      <c r="D1905" s="58" t="s">
        <v>1705</v>
      </c>
      <c r="E1905" s="58" t="s">
        <v>3171</v>
      </c>
      <c r="F1905" s="58"/>
      <c r="G1905" s="58" t="s">
        <v>143</v>
      </c>
    </row>
    <row r="1906" spans="2:7" x14ac:dyDescent="0.2">
      <c r="B1906" s="58" t="str">
        <f t="shared" si="50"/>
        <v>フルトラニル水和剤モンカット水和剤５０</v>
      </c>
      <c r="C1906" s="58" t="s">
        <v>1701</v>
      </c>
      <c r="D1906" s="58" t="s">
        <v>1706</v>
      </c>
      <c r="E1906" s="58" t="s">
        <v>3171</v>
      </c>
      <c r="F1906" s="58"/>
      <c r="G1906" s="58" t="s">
        <v>56</v>
      </c>
    </row>
    <row r="1907" spans="2:7" x14ac:dyDescent="0.2">
      <c r="B1907" s="58" t="str">
        <f t="shared" si="50"/>
        <v>フルトラニル乳剤モンカット乳剤</v>
      </c>
      <c r="C1907" s="58" t="s">
        <v>1707</v>
      </c>
      <c r="D1907" s="58" t="s">
        <v>1708</v>
      </c>
      <c r="E1907" s="58" t="s">
        <v>3171</v>
      </c>
      <c r="F1907" s="58"/>
      <c r="G1907" s="58" t="s">
        <v>39</v>
      </c>
    </row>
    <row r="1908" spans="2:7" x14ac:dyDescent="0.2">
      <c r="B1908" s="58" t="str">
        <f t="shared" si="50"/>
        <v>フルトラニル粉剤モンカットファイン粉剤２０ＤＬ</v>
      </c>
      <c r="C1908" s="58" t="s">
        <v>1709</v>
      </c>
      <c r="D1908" s="58" t="s">
        <v>1710</v>
      </c>
      <c r="E1908" s="58" t="s">
        <v>3171</v>
      </c>
      <c r="F1908" s="58"/>
      <c r="G1908" s="58" t="s">
        <v>40</v>
      </c>
    </row>
    <row r="1909" spans="2:7" x14ac:dyDescent="0.2">
      <c r="B1909" s="58" t="str">
        <f t="shared" si="50"/>
        <v>フルトラニル粒剤モンカット１キロ粒剤２１</v>
      </c>
      <c r="C1909" s="58" t="s">
        <v>1711</v>
      </c>
      <c r="D1909" s="58" t="s">
        <v>1712</v>
      </c>
      <c r="E1909" s="58" t="s">
        <v>3171</v>
      </c>
      <c r="F1909" s="58"/>
      <c r="G1909" s="58" t="s">
        <v>1713</v>
      </c>
    </row>
    <row r="1910" spans="2:7" x14ac:dyDescent="0.2">
      <c r="B1910" s="58" t="str">
        <f t="shared" si="50"/>
        <v>フルトラニル粒剤モンカット粒剤</v>
      </c>
      <c r="C1910" s="58" t="s">
        <v>1711</v>
      </c>
      <c r="D1910" s="58" t="s">
        <v>2989</v>
      </c>
      <c r="E1910" s="58" t="s">
        <v>3171</v>
      </c>
      <c r="F1910" s="58"/>
      <c r="G1910" s="58" t="s">
        <v>367</v>
      </c>
    </row>
    <row r="1911" spans="2:7" x14ac:dyDescent="0.2">
      <c r="B1911" s="58" t="str">
        <f t="shared" si="50"/>
        <v>フルトラニル粒剤ラクオ―・モンカット</v>
      </c>
      <c r="C1911" s="58" t="s">
        <v>1711</v>
      </c>
      <c r="D1911" s="58" t="s">
        <v>5232</v>
      </c>
      <c r="E1911" s="58" t="s">
        <v>3171</v>
      </c>
      <c r="F1911" s="58"/>
      <c r="G1911" s="58" t="s">
        <v>1713</v>
      </c>
    </row>
    <row r="1912" spans="2:7" x14ac:dyDescent="0.2">
      <c r="B1912" s="58" t="str">
        <f t="shared" si="50"/>
        <v>フルバリネ―トくん煙剤マブリックジェット</v>
      </c>
      <c r="C1912" s="58" t="s">
        <v>5233</v>
      </c>
      <c r="D1912" s="58" t="s">
        <v>1714</v>
      </c>
      <c r="E1912" s="58" t="s">
        <v>6465</v>
      </c>
      <c r="F1912" s="58" t="s">
        <v>123</v>
      </c>
      <c r="G1912" s="58" t="s">
        <v>39</v>
      </c>
    </row>
    <row r="1913" spans="2:7" x14ac:dyDescent="0.2">
      <c r="B1913" s="58" t="str">
        <f t="shared" si="50"/>
        <v>フルバリネ―トくん煙剤新富士マブリックジェット</v>
      </c>
      <c r="C1913" s="58" t="s">
        <v>5233</v>
      </c>
      <c r="D1913" s="58" t="s">
        <v>1715</v>
      </c>
      <c r="E1913" s="58" t="s">
        <v>6465</v>
      </c>
      <c r="F1913" s="58" t="s">
        <v>123</v>
      </c>
      <c r="G1913" s="58" t="s">
        <v>39</v>
      </c>
    </row>
    <row r="1914" spans="2:7" x14ac:dyDescent="0.2">
      <c r="B1914" s="58" t="str">
        <f t="shared" si="50"/>
        <v>フルバリネ―トくん煙剤日曹マブリックジェット</v>
      </c>
      <c r="C1914" s="58" t="s">
        <v>5233</v>
      </c>
      <c r="D1914" s="58" t="s">
        <v>1716</v>
      </c>
      <c r="E1914" s="58" t="s">
        <v>6465</v>
      </c>
      <c r="F1914" s="58" t="s">
        <v>123</v>
      </c>
      <c r="G1914" s="58" t="s">
        <v>39</v>
      </c>
    </row>
    <row r="1915" spans="2:7" x14ac:dyDescent="0.2">
      <c r="B1915" s="58" t="str">
        <f t="shared" si="50"/>
        <v>フルバリネ―ト水和剤クミアイマブリック水和剤２０</v>
      </c>
      <c r="C1915" s="58" t="s">
        <v>5234</v>
      </c>
      <c r="D1915" s="58" t="s">
        <v>1717</v>
      </c>
      <c r="E1915" s="58" t="s">
        <v>6465</v>
      </c>
      <c r="F1915" s="58" t="s">
        <v>123</v>
      </c>
      <c r="G1915" s="58" t="s">
        <v>41</v>
      </c>
    </row>
    <row r="1916" spans="2:7" x14ac:dyDescent="0.2">
      <c r="B1916" s="58" t="str">
        <f t="shared" si="50"/>
        <v>フルバリネ―ト水和剤マブリック水和剤２０</v>
      </c>
      <c r="C1916" s="58" t="s">
        <v>5234</v>
      </c>
      <c r="D1916" s="58" t="s">
        <v>1718</v>
      </c>
      <c r="E1916" s="58" t="s">
        <v>6465</v>
      </c>
      <c r="F1916" s="58" t="s">
        <v>123</v>
      </c>
      <c r="G1916" s="58" t="s">
        <v>41</v>
      </c>
    </row>
    <row r="1917" spans="2:7" x14ac:dyDescent="0.2">
      <c r="B1917" s="58" t="str">
        <f t="shared" si="50"/>
        <v>フルバリネ―ト乳剤クミアイマブリックＥＷ</v>
      </c>
      <c r="C1917" s="58" t="s">
        <v>5235</v>
      </c>
      <c r="D1917" s="58" t="s">
        <v>1719</v>
      </c>
      <c r="E1917" s="58" t="s">
        <v>6465</v>
      </c>
      <c r="F1917" s="58" t="s">
        <v>123</v>
      </c>
      <c r="G1917" s="58" t="s">
        <v>243</v>
      </c>
    </row>
    <row r="1918" spans="2:7" x14ac:dyDescent="0.2">
      <c r="B1918" s="58" t="str">
        <f t="shared" si="50"/>
        <v>フルバリネ―ト乳剤マブリックＥＷ</v>
      </c>
      <c r="C1918" s="58" t="s">
        <v>5235</v>
      </c>
      <c r="D1918" s="58" t="s">
        <v>1720</v>
      </c>
      <c r="E1918" s="58" t="s">
        <v>6465</v>
      </c>
      <c r="F1918" s="58" t="s">
        <v>123</v>
      </c>
      <c r="G1918" s="58" t="s">
        <v>243</v>
      </c>
    </row>
    <row r="1919" spans="2:7" x14ac:dyDescent="0.2">
      <c r="B1919" s="58" t="str">
        <f t="shared" si="50"/>
        <v>フルフェノクスロン乳剤カスケ―ド乳剤</v>
      </c>
      <c r="C1919" s="58" t="s">
        <v>1721</v>
      </c>
      <c r="D1919" s="58" t="s">
        <v>5236</v>
      </c>
      <c r="E1919" s="58" t="s">
        <v>6465</v>
      </c>
      <c r="F1919" s="58" t="s">
        <v>123</v>
      </c>
      <c r="G1919" s="58" t="s">
        <v>126</v>
      </c>
    </row>
    <row r="1920" spans="2:7" x14ac:dyDescent="0.2">
      <c r="B1920" s="58" t="str">
        <f t="shared" si="50"/>
        <v>フルベンジアミド水和剤スティンガ―フロアブル</v>
      </c>
      <c r="C1920" s="58" t="s">
        <v>1722</v>
      </c>
      <c r="D1920" s="58" t="s">
        <v>5237</v>
      </c>
      <c r="E1920" s="58" t="s">
        <v>3171</v>
      </c>
      <c r="F1920" s="58"/>
      <c r="G1920" s="58" t="s">
        <v>98</v>
      </c>
    </row>
    <row r="1921" spans="2:7" x14ac:dyDescent="0.2">
      <c r="B1921" s="58" t="str">
        <f t="shared" si="50"/>
        <v>フルベンジアミド水和剤フェニックスフロアブル</v>
      </c>
      <c r="C1921" s="58" t="s">
        <v>1722</v>
      </c>
      <c r="D1921" s="58" t="s">
        <v>1723</v>
      </c>
      <c r="E1921" s="58" t="s">
        <v>3171</v>
      </c>
      <c r="F1921" s="58"/>
      <c r="G1921" s="58" t="s">
        <v>42</v>
      </c>
    </row>
    <row r="1922" spans="2:7" x14ac:dyDescent="0.2">
      <c r="B1922" s="58" t="str">
        <f t="shared" si="50"/>
        <v>フルベンジアミド水和剤フェニックス顆粒水和剤</v>
      </c>
      <c r="C1922" s="58" t="s">
        <v>1722</v>
      </c>
      <c r="D1922" s="58" t="s">
        <v>1724</v>
      </c>
      <c r="E1922" s="58" t="s">
        <v>3171</v>
      </c>
      <c r="F1922" s="58"/>
      <c r="G1922" s="58" t="s">
        <v>41</v>
      </c>
    </row>
    <row r="1923" spans="2:7" x14ac:dyDescent="0.2">
      <c r="B1923" s="58" t="str">
        <f t="shared" si="50"/>
        <v>フルベンジアミド水和剤ペガサスフロアブル</v>
      </c>
      <c r="C1923" s="58" t="s">
        <v>1722</v>
      </c>
      <c r="D1923" s="58" t="s">
        <v>1725</v>
      </c>
      <c r="E1923" s="58" t="s">
        <v>3171</v>
      </c>
      <c r="F1923" s="58"/>
      <c r="G1923" s="58" t="s">
        <v>42</v>
      </c>
    </row>
    <row r="1924" spans="2:7" x14ac:dyDescent="0.2">
      <c r="B1924" s="58" t="str">
        <f t="shared" si="50"/>
        <v>フルベンジアミド水和剤日曹フェニックスフロアブル</v>
      </c>
      <c r="C1924" s="58" t="s">
        <v>1722</v>
      </c>
      <c r="D1924" s="58" t="s">
        <v>1726</v>
      </c>
      <c r="E1924" s="58" t="s">
        <v>3171</v>
      </c>
      <c r="F1924" s="58"/>
      <c r="G1924" s="58" t="s">
        <v>42</v>
      </c>
    </row>
    <row r="1925" spans="2:7" x14ac:dyDescent="0.2">
      <c r="B1925" s="58" t="str">
        <f t="shared" si="50"/>
        <v>フルベンジアミド水和剤日曹フェニックス顆粒水和剤</v>
      </c>
      <c r="C1925" s="58" t="s">
        <v>1722</v>
      </c>
      <c r="D1925" s="58" t="s">
        <v>1727</v>
      </c>
      <c r="E1925" s="58" t="s">
        <v>3171</v>
      </c>
      <c r="F1925" s="58"/>
      <c r="G1925" s="58" t="s">
        <v>41</v>
      </c>
    </row>
    <row r="1926" spans="2:7" x14ac:dyDescent="0.2">
      <c r="B1926" s="58" t="str">
        <f t="shared" si="50"/>
        <v>フルポキサム水和剤コンクル―ド顆粒水和剤</v>
      </c>
      <c r="C1926" s="58" t="s">
        <v>1728</v>
      </c>
      <c r="D1926" s="58" t="s">
        <v>5238</v>
      </c>
      <c r="E1926" s="58" t="s">
        <v>3171</v>
      </c>
      <c r="F1926" s="58"/>
      <c r="G1926" s="58" t="s">
        <v>56</v>
      </c>
    </row>
    <row r="1927" spans="2:7" x14ac:dyDescent="0.2">
      <c r="B1927" s="58" t="str">
        <f t="shared" si="50"/>
        <v>フルポキサム水和剤グラフテイ顆粒水和剤</v>
      </c>
      <c r="C1927" s="58" t="s">
        <v>1728</v>
      </c>
      <c r="D1927" s="58" t="s">
        <v>2275</v>
      </c>
      <c r="E1927" s="58" t="s">
        <v>3171</v>
      </c>
      <c r="F1927" s="58"/>
      <c r="G1927" s="58" t="s">
        <v>56</v>
      </c>
    </row>
    <row r="1928" spans="2:7" x14ac:dyDescent="0.2">
      <c r="B1928" s="58" t="str">
        <f t="shared" si="50"/>
        <v>フルミオキサジン水和剤ダイロ―ドＷＤＧ</v>
      </c>
      <c r="C1928" s="58" t="s">
        <v>1729</v>
      </c>
      <c r="D1928" s="58" t="s">
        <v>5239</v>
      </c>
      <c r="E1928" s="58" t="s">
        <v>6465</v>
      </c>
      <c r="F1928" s="58"/>
      <c r="G1928" s="58" t="s">
        <v>56</v>
      </c>
    </row>
    <row r="1929" spans="2:7" x14ac:dyDescent="0.2">
      <c r="B1929" s="58" t="str">
        <f t="shared" si="50"/>
        <v>フルミオキサジン水和剤フルミオＷＤＧ</v>
      </c>
      <c r="C1929" s="58" t="s">
        <v>1729</v>
      </c>
      <c r="D1929" s="58" t="s">
        <v>1730</v>
      </c>
      <c r="E1929" s="58" t="s">
        <v>6465</v>
      </c>
      <c r="F1929" s="58"/>
      <c r="G1929" s="58" t="s">
        <v>56</v>
      </c>
    </row>
    <row r="1930" spans="2:7" x14ac:dyDescent="0.2">
      <c r="B1930" s="58" t="str">
        <f t="shared" si="50"/>
        <v>フルルプリミド―ル水和剤グリ―ンフィ―ルド水和剤</v>
      </c>
      <c r="C1930" s="58" t="s">
        <v>5240</v>
      </c>
      <c r="D1930" s="58" t="s">
        <v>5241</v>
      </c>
      <c r="E1930" s="58" t="s">
        <v>3171</v>
      </c>
      <c r="F1930" s="58"/>
      <c r="G1930" s="58" t="s">
        <v>56</v>
      </c>
    </row>
    <row r="1931" spans="2:7" x14ac:dyDescent="0.2">
      <c r="B1931" s="58" t="str">
        <f t="shared" si="50"/>
        <v>フルルプリミド―ル粒剤グリ―ンフィ―ルド粒剤</v>
      </c>
      <c r="C1931" s="58" t="s">
        <v>5242</v>
      </c>
      <c r="D1931" s="58" t="s">
        <v>5243</v>
      </c>
      <c r="E1931" s="58" t="s">
        <v>6465</v>
      </c>
      <c r="F1931" s="58"/>
      <c r="G1931" s="58" t="s">
        <v>44</v>
      </c>
    </row>
    <row r="1932" spans="2:7" x14ac:dyDescent="0.2">
      <c r="B1932" s="58" t="str">
        <f t="shared" si="50"/>
        <v>プレチラクロ―ル・ベンゾビシクロン水和剤ホクサンクサコントフロアブル</v>
      </c>
      <c r="C1932" s="58" t="s">
        <v>5244</v>
      </c>
      <c r="D1932" s="58" t="s">
        <v>1732</v>
      </c>
      <c r="E1932" s="58" t="s">
        <v>6465</v>
      </c>
      <c r="F1932" s="58"/>
      <c r="G1932" s="58" t="s">
        <v>1731</v>
      </c>
    </row>
    <row r="1933" spans="2:7" x14ac:dyDescent="0.2">
      <c r="B1933" s="58" t="str">
        <f t="shared" si="50"/>
        <v>プレチラクロ―ル・ベンゾフェナップ水和剤ホクコ―ユニハ―ブフロアブル</v>
      </c>
      <c r="C1933" s="58" t="s">
        <v>5245</v>
      </c>
      <c r="D1933" s="58" t="s">
        <v>5246</v>
      </c>
      <c r="E1933" s="58" t="s">
        <v>6465</v>
      </c>
      <c r="F1933" s="58"/>
      <c r="G1933" s="58" t="s">
        <v>156</v>
      </c>
    </row>
    <row r="1934" spans="2:7" x14ac:dyDescent="0.2">
      <c r="B1934" s="58" t="str">
        <f t="shared" si="50"/>
        <v>プレチラクロ―ル・メソトリオン粒剤マキシ―ＭＸ１キロ粒剤</v>
      </c>
      <c r="C1934" s="58" t="s">
        <v>5247</v>
      </c>
      <c r="D1934" s="58" t="s">
        <v>5248</v>
      </c>
      <c r="E1934" s="58" t="s">
        <v>3171</v>
      </c>
      <c r="F1934" s="58"/>
      <c r="G1934" s="58" t="s">
        <v>611</v>
      </c>
    </row>
    <row r="1935" spans="2:7" x14ac:dyDescent="0.2">
      <c r="B1935" s="58" t="str">
        <f t="shared" si="50"/>
        <v>プレチラクロ―ル乳剤エリジャンＥＷ乳剤</v>
      </c>
      <c r="C1935" s="58" t="s">
        <v>5249</v>
      </c>
      <c r="D1935" s="58" t="s">
        <v>1733</v>
      </c>
      <c r="E1935" s="58" t="s">
        <v>6465</v>
      </c>
      <c r="F1935" s="58"/>
      <c r="G1935" s="58" t="s">
        <v>1734</v>
      </c>
    </row>
    <row r="1936" spans="2:7" x14ac:dyDescent="0.2">
      <c r="B1936" s="58" t="str">
        <f t="shared" si="50"/>
        <v>プレチラクロ―ル乳剤エリジャン乳剤</v>
      </c>
      <c r="C1936" s="58" t="s">
        <v>5249</v>
      </c>
      <c r="D1936" s="58" t="s">
        <v>1735</v>
      </c>
      <c r="E1936" s="58" t="s">
        <v>6465</v>
      </c>
      <c r="F1936" s="58"/>
      <c r="G1936" s="58" t="s">
        <v>241</v>
      </c>
    </row>
    <row r="1937" spans="2:7" x14ac:dyDescent="0.2">
      <c r="B1937" s="58" t="str">
        <f t="shared" si="50"/>
        <v>プレチラクロ―ル粒剤エリジャンジャンボ</v>
      </c>
      <c r="C1937" s="58" t="s">
        <v>5250</v>
      </c>
      <c r="D1937" s="58" t="s">
        <v>1736</v>
      </c>
      <c r="E1937" s="58" t="s">
        <v>6465</v>
      </c>
      <c r="F1937" s="58"/>
      <c r="G1937" s="58" t="s">
        <v>39</v>
      </c>
    </row>
    <row r="1938" spans="2:7" x14ac:dyDescent="0.2">
      <c r="B1938" s="58" t="str">
        <f t="shared" si="50"/>
        <v>プレチラクロ―ル粒剤ソルネット１キロ粒剤</v>
      </c>
      <c r="C1938" s="58" t="s">
        <v>5250</v>
      </c>
      <c r="D1938" s="58" t="s">
        <v>1737</v>
      </c>
      <c r="E1938" s="58" t="s">
        <v>6465</v>
      </c>
      <c r="F1938" s="58"/>
      <c r="G1938" s="58" t="s">
        <v>114</v>
      </c>
    </row>
    <row r="1939" spans="2:7" x14ac:dyDescent="0.2">
      <c r="B1939" s="58" t="str">
        <f t="shared" si="50"/>
        <v>プロクロラズ乳剤スポルタック乳剤</v>
      </c>
      <c r="C1939" s="58" t="s">
        <v>1738</v>
      </c>
      <c r="D1939" s="58" t="s">
        <v>1739</v>
      </c>
      <c r="E1939" s="58" t="s">
        <v>3171</v>
      </c>
      <c r="F1939" s="58"/>
      <c r="G1939" s="58" t="s">
        <v>143</v>
      </c>
    </row>
    <row r="1940" spans="2:7" x14ac:dyDescent="0.2">
      <c r="B1940" s="58" t="str">
        <f t="shared" ref="B1940:B1996" si="51">C1940&amp;D1940</f>
        <v>プロクロラズ乳剤日産スポルタック乳剤</v>
      </c>
      <c r="C1940" s="58" t="s">
        <v>1738</v>
      </c>
      <c r="D1940" s="58" t="s">
        <v>1740</v>
      </c>
      <c r="E1940" s="58" t="s">
        <v>3171</v>
      </c>
      <c r="F1940" s="58"/>
      <c r="G1940" s="58" t="s">
        <v>143</v>
      </c>
    </row>
    <row r="1941" spans="2:7" x14ac:dyDescent="0.2">
      <c r="B1941" s="58" t="str">
        <f t="shared" si="51"/>
        <v>プロジアミン水和剤クサブロック</v>
      </c>
      <c r="C1941" s="58" t="s">
        <v>1741</v>
      </c>
      <c r="D1941" s="58" t="s">
        <v>1742</v>
      </c>
      <c r="E1941" s="58" t="s">
        <v>6465</v>
      </c>
      <c r="F1941" s="58"/>
      <c r="G1941" s="58" t="s">
        <v>855</v>
      </c>
    </row>
    <row r="1942" spans="2:7" x14ac:dyDescent="0.2">
      <c r="B1942" s="58" t="str">
        <f t="shared" si="51"/>
        <v>プロジアミン水和剤バリケ―ドフロアブル</v>
      </c>
      <c r="C1942" s="58" t="s">
        <v>1741</v>
      </c>
      <c r="D1942" s="58" t="s">
        <v>5251</v>
      </c>
      <c r="E1942" s="58" t="s">
        <v>6465</v>
      </c>
      <c r="F1942" s="58"/>
      <c r="G1942" s="58" t="s">
        <v>1743</v>
      </c>
    </row>
    <row r="1943" spans="2:7" x14ac:dyDescent="0.2">
      <c r="B1943" s="58" t="str">
        <f t="shared" si="51"/>
        <v>プロシミドン・マンゼブ水和剤住化ジマンレックス水和剤</v>
      </c>
      <c r="C1943" s="58" t="s">
        <v>1744</v>
      </c>
      <c r="D1943" s="61" t="s">
        <v>1745</v>
      </c>
      <c r="E1943" s="58" t="s">
        <v>3171</v>
      </c>
      <c r="F1943" s="58"/>
      <c r="G1943" s="58" t="s">
        <v>39</v>
      </c>
    </row>
    <row r="1944" spans="2:7" x14ac:dyDescent="0.2">
      <c r="B1944" s="58" t="str">
        <f t="shared" si="51"/>
        <v>プロシミドンくん煙剤スミレックスくん煙顆粒</v>
      </c>
      <c r="C1944" s="58" t="s">
        <v>1746</v>
      </c>
      <c r="D1944" s="58" t="s">
        <v>1747</v>
      </c>
      <c r="E1944" s="58" t="s">
        <v>6465</v>
      </c>
      <c r="F1944" s="58"/>
      <c r="G1944" s="58" t="s">
        <v>43</v>
      </c>
    </row>
    <row r="1945" spans="2:7" x14ac:dyDescent="0.2">
      <c r="B1945" s="58" t="str">
        <f t="shared" si="51"/>
        <v>プロシミドン水和剤ホクコ―スミレックス水和剤</v>
      </c>
      <c r="C1945" s="58" t="s">
        <v>1748</v>
      </c>
      <c r="D1945" s="58" t="s">
        <v>5252</v>
      </c>
      <c r="E1945" s="58" t="s">
        <v>6465</v>
      </c>
      <c r="F1945" s="58"/>
      <c r="G1945" s="58" t="s">
        <v>56</v>
      </c>
    </row>
    <row r="1946" spans="2:7" x14ac:dyDescent="0.2">
      <c r="B1946" s="58" t="str">
        <f t="shared" si="51"/>
        <v>プロシミドン水和剤住化スミレックス水和剤</v>
      </c>
      <c r="C1946" s="58" t="s">
        <v>1748</v>
      </c>
      <c r="D1946" s="58" t="s">
        <v>1749</v>
      </c>
      <c r="E1946" s="58" t="s">
        <v>6465</v>
      </c>
      <c r="F1946" s="58"/>
      <c r="G1946" s="58" t="s">
        <v>56</v>
      </c>
    </row>
    <row r="1947" spans="2:7" x14ac:dyDescent="0.2">
      <c r="B1947" s="58" t="str">
        <f t="shared" si="51"/>
        <v>プロシミドン水和剤日農スミレックス水和剤</v>
      </c>
      <c r="C1947" s="58" t="s">
        <v>1748</v>
      </c>
      <c r="D1947" s="58" t="s">
        <v>1750</v>
      </c>
      <c r="E1947" s="58" t="s">
        <v>6465</v>
      </c>
      <c r="F1947" s="58"/>
      <c r="G1947" s="58" t="s">
        <v>56</v>
      </c>
    </row>
    <row r="1948" spans="2:7" x14ac:dyDescent="0.2">
      <c r="B1948" s="58" t="str">
        <f t="shared" si="51"/>
        <v>プロシミドン水和剤ダラ―キック</v>
      </c>
      <c r="C1948" s="58" t="s">
        <v>1748</v>
      </c>
      <c r="D1948" s="58" t="s">
        <v>5253</v>
      </c>
      <c r="E1948" s="58" t="s">
        <v>6465</v>
      </c>
      <c r="F1948" s="58"/>
      <c r="G1948" s="58" t="s">
        <v>56</v>
      </c>
    </row>
    <row r="1949" spans="2:7" x14ac:dyDescent="0.2">
      <c r="B1949" s="58" t="str">
        <f t="shared" si="51"/>
        <v>プロシミドン粉剤住化スミレックスＦＤ</v>
      </c>
      <c r="C1949" s="58" t="s">
        <v>1751</v>
      </c>
      <c r="D1949" s="61" t="s">
        <v>1752</v>
      </c>
      <c r="E1949" s="58" t="s">
        <v>3171</v>
      </c>
      <c r="F1949" s="58"/>
      <c r="G1949" s="58" t="s">
        <v>143</v>
      </c>
    </row>
    <row r="1950" spans="2:7" x14ac:dyDescent="0.2">
      <c r="B1950" s="58" t="str">
        <f t="shared" si="51"/>
        <v>プロスルホカルブ・リニュロン乳剤ムギレンジャ―乳剤</v>
      </c>
      <c r="C1950" s="58" t="s">
        <v>1753</v>
      </c>
      <c r="D1950" s="58" t="s">
        <v>5254</v>
      </c>
      <c r="E1950" s="58" t="s">
        <v>6465</v>
      </c>
      <c r="F1950" s="58"/>
      <c r="G1950" s="58" t="s">
        <v>166</v>
      </c>
    </row>
    <row r="1951" spans="2:7" x14ac:dyDescent="0.2">
      <c r="B1951" s="58" t="str">
        <f t="shared" si="51"/>
        <v>プロスルホカルブ・リニュロン粉粒剤キックボクサ―細粒剤Ｆ</v>
      </c>
      <c r="C1951" s="58" t="s">
        <v>1754</v>
      </c>
      <c r="D1951" s="58" t="s">
        <v>5255</v>
      </c>
      <c r="E1951" s="58" t="s">
        <v>6465</v>
      </c>
      <c r="F1951" s="58"/>
      <c r="G1951" s="58" t="s">
        <v>367</v>
      </c>
    </row>
    <row r="1952" spans="2:7" x14ac:dyDescent="0.2">
      <c r="B1952" s="58" t="str">
        <f t="shared" si="51"/>
        <v>プロスルホカルブ乳剤ボクサ―</v>
      </c>
      <c r="C1952" s="58" t="s">
        <v>1755</v>
      </c>
      <c r="D1952" s="58" t="s">
        <v>5256</v>
      </c>
      <c r="E1952" s="58" t="s">
        <v>6465</v>
      </c>
      <c r="F1952" s="58"/>
      <c r="G1952" s="58" t="s">
        <v>1756</v>
      </c>
    </row>
    <row r="1953" spans="2:7" x14ac:dyDescent="0.2">
      <c r="B1953" s="58" t="str">
        <f t="shared" si="51"/>
        <v>プロチオホス水和剤トクチオン水和剤</v>
      </c>
      <c r="C1953" s="58" t="s">
        <v>1757</v>
      </c>
      <c r="D1953" s="58" t="s">
        <v>2990</v>
      </c>
      <c r="E1953" s="58" t="s">
        <v>3171</v>
      </c>
      <c r="F1953" s="58"/>
      <c r="G1953" s="58" t="s">
        <v>170</v>
      </c>
    </row>
    <row r="1954" spans="2:7" x14ac:dyDescent="0.2">
      <c r="B1954" s="58" t="str">
        <f t="shared" si="51"/>
        <v>プロチオホス乳剤トクチオン乳剤</v>
      </c>
      <c r="C1954" s="58" t="s">
        <v>1758</v>
      </c>
      <c r="D1954" s="58" t="s">
        <v>1759</v>
      </c>
      <c r="E1954" s="58" t="s">
        <v>6465</v>
      </c>
      <c r="F1954" s="58"/>
      <c r="G1954" s="58" t="s">
        <v>127</v>
      </c>
    </row>
    <row r="1955" spans="2:7" x14ac:dyDescent="0.2">
      <c r="B1955" s="58" t="str">
        <f t="shared" si="51"/>
        <v>プロチオホス粉剤トクチオン粉剤</v>
      </c>
      <c r="C1955" s="58" t="s">
        <v>1760</v>
      </c>
      <c r="D1955" s="58" t="s">
        <v>1761</v>
      </c>
      <c r="E1955" s="58" t="s">
        <v>3171</v>
      </c>
      <c r="F1955" s="58"/>
      <c r="G1955" s="58" t="s">
        <v>40</v>
      </c>
    </row>
    <row r="1956" spans="2:7" x14ac:dyDescent="0.2">
      <c r="B1956" s="58" t="str">
        <f t="shared" si="51"/>
        <v>プロチオホス粉粒剤トクチオン細粒剤Ｆ</v>
      </c>
      <c r="C1956" s="58" t="s">
        <v>1762</v>
      </c>
      <c r="D1956" s="58" t="s">
        <v>1763</v>
      </c>
      <c r="E1956" s="58" t="s">
        <v>3171</v>
      </c>
      <c r="F1956" s="58"/>
      <c r="G1956" s="58" t="s">
        <v>57</v>
      </c>
    </row>
    <row r="1957" spans="2:7" x14ac:dyDescent="0.2">
      <c r="B1957" s="58" t="str">
        <f t="shared" si="51"/>
        <v>フロニカミドくん煙剤ウララくん煙剤</v>
      </c>
      <c r="C1957" s="58" t="s">
        <v>1764</v>
      </c>
      <c r="D1957" s="58" t="s">
        <v>1765</v>
      </c>
      <c r="E1957" s="58" t="s">
        <v>3171</v>
      </c>
      <c r="F1957" s="58"/>
      <c r="G1957" s="58" t="s">
        <v>629</v>
      </c>
    </row>
    <row r="1958" spans="2:7" x14ac:dyDescent="0.2">
      <c r="B1958" s="58" t="str">
        <f t="shared" si="51"/>
        <v>フロニカミドくん煙剤新富士ウララくん煙剤</v>
      </c>
      <c r="C1958" s="58" t="s">
        <v>1764</v>
      </c>
      <c r="D1958" s="58" t="s">
        <v>1766</v>
      </c>
      <c r="E1958" s="58" t="s">
        <v>3171</v>
      </c>
      <c r="F1958" s="58"/>
      <c r="G1958" s="58" t="s">
        <v>629</v>
      </c>
    </row>
    <row r="1959" spans="2:7" x14ac:dyDescent="0.2">
      <c r="B1959" s="58" t="str">
        <f t="shared" si="51"/>
        <v>フロニカミド水和剤ウララ５０ＤＦ</v>
      </c>
      <c r="C1959" s="58" t="s">
        <v>1767</v>
      </c>
      <c r="D1959" s="58" t="s">
        <v>2991</v>
      </c>
      <c r="E1959" s="58" t="s">
        <v>3171</v>
      </c>
      <c r="F1959" s="58"/>
      <c r="G1959" s="58" t="s">
        <v>56</v>
      </c>
    </row>
    <row r="1960" spans="2:7" x14ac:dyDescent="0.2">
      <c r="B1960" s="58" t="str">
        <f t="shared" si="51"/>
        <v>フロニカミド水和剤ウララＤＦ</v>
      </c>
      <c r="C1960" s="58" t="s">
        <v>1767</v>
      </c>
      <c r="D1960" s="58" t="s">
        <v>1768</v>
      </c>
      <c r="E1960" s="58" t="s">
        <v>3171</v>
      </c>
      <c r="F1960" s="58"/>
      <c r="G1960" s="58" t="s">
        <v>126</v>
      </c>
    </row>
    <row r="1961" spans="2:7" x14ac:dyDescent="0.2">
      <c r="B1961" s="58" t="str">
        <f t="shared" si="51"/>
        <v>フロニカミド水和剤ウララフロアブル</v>
      </c>
      <c r="C1961" s="58" t="s">
        <v>1767</v>
      </c>
      <c r="D1961" s="58" t="s">
        <v>1769</v>
      </c>
      <c r="E1961" s="58" t="s">
        <v>3171</v>
      </c>
      <c r="F1961" s="58"/>
      <c r="G1961" s="58" t="s">
        <v>1209</v>
      </c>
    </row>
    <row r="1962" spans="2:7" x14ac:dyDescent="0.2">
      <c r="B1962" s="58" t="str">
        <f t="shared" si="51"/>
        <v>フロニカミド粒剤ウララ粒剤</v>
      </c>
      <c r="C1962" s="58" t="s">
        <v>1770</v>
      </c>
      <c r="D1962" s="58" t="s">
        <v>1771</v>
      </c>
      <c r="E1962" s="58" t="s">
        <v>3171</v>
      </c>
      <c r="F1962" s="58"/>
      <c r="G1962" s="58" t="s">
        <v>44</v>
      </c>
    </row>
    <row r="1963" spans="2:7" x14ac:dyDescent="0.2">
      <c r="B1963" s="58" t="str">
        <f t="shared" si="51"/>
        <v>プロパモカルブ塩酸塩液剤タ―フシャワ―</v>
      </c>
      <c r="C1963" s="58" t="s">
        <v>1772</v>
      </c>
      <c r="D1963" s="58" t="s">
        <v>5257</v>
      </c>
      <c r="E1963" s="58" t="s">
        <v>3171</v>
      </c>
      <c r="F1963" s="58"/>
      <c r="G1963" s="58" t="s">
        <v>1773</v>
      </c>
    </row>
    <row r="1964" spans="2:7" x14ac:dyDescent="0.2">
      <c r="B1964" s="58" t="str">
        <f t="shared" si="51"/>
        <v>プロパモカルブ塩酸塩液剤プレビク―ルＮ液剤</v>
      </c>
      <c r="C1964" s="58" t="s">
        <v>1772</v>
      </c>
      <c r="D1964" s="58" t="s">
        <v>5258</v>
      </c>
      <c r="E1964" s="58" t="s">
        <v>3171</v>
      </c>
      <c r="F1964" s="58"/>
      <c r="G1964" s="58" t="s">
        <v>1046</v>
      </c>
    </row>
    <row r="1965" spans="2:7" x14ac:dyDescent="0.2">
      <c r="B1965" s="58" t="str">
        <f t="shared" si="51"/>
        <v>プロパモカルブ塩酸塩液剤日曹プレビク―ルＮ液剤</v>
      </c>
      <c r="C1965" s="58" t="s">
        <v>1772</v>
      </c>
      <c r="D1965" s="58" t="s">
        <v>5259</v>
      </c>
      <c r="E1965" s="58" t="s">
        <v>3171</v>
      </c>
      <c r="F1965" s="58"/>
      <c r="G1965" s="58" t="s">
        <v>1046</v>
      </c>
    </row>
    <row r="1966" spans="2:7" x14ac:dyDescent="0.2">
      <c r="B1966" s="58" t="str">
        <f t="shared" si="51"/>
        <v>プロピコナゾ―ル液剤バナ―マックス液剤</v>
      </c>
      <c r="C1966" s="58" t="s">
        <v>5260</v>
      </c>
      <c r="D1966" s="58" t="s">
        <v>5261</v>
      </c>
      <c r="E1966" s="58" t="s">
        <v>6465</v>
      </c>
      <c r="F1966" s="58"/>
      <c r="G1966" s="58" t="s">
        <v>1774</v>
      </c>
    </row>
    <row r="1967" spans="2:7" x14ac:dyDescent="0.2">
      <c r="B1967" s="58" t="str">
        <f t="shared" si="51"/>
        <v>プロピコナゾ―ル乳剤チルト乳剤２５</v>
      </c>
      <c r="C1967" s="58" t="s">
        <v>5262</v>
      </c>
      <c r="D1967" s="58" t="s">
        <v>1775</v>
      </c>
      <c r="E1967" s="58" t="s">
        <v>3171</v>
      </c>
      <c r="F1967" s="58"/>
      <c r="G1967" s="58" t="s">
        <v>143</v>
      </c>
    </row>
    <row r="1968" spans="2:7" x14ac:dyDescent="0.2">
      <c r="B1968" s="58" t="str">
        <f t="shared" si="51"/>
        <v>プロピザミド水和剤アグロマックス水和剤</v>
      </c>
      <c r="C1968" s="58" t="s">
        <v>1776</v>
      </c>
      <c r="D1968" s="58" t="s">
        <v>1777</v>
      </c>
      <c r="E1968" s="58" t="s">
        <v>6465</v>
      </c>
      <c r="F1968" s="58"/>
      <c r="G1968" s="58" t="s">
        <v>56</v>
      </c>
    </row>
    <row r="1969" spans="2:7" x14ac:dyDescent="0.2">
      <c r="B1969" s="58" t="str">
        <f t="shared" si="51"/>
        <v>プロピザミド水和剤カ―ブＳＣ</v>
      </c>
      <c r="C1969" s="58" t="s">
        <v>1776</v>
      </c>
      <c r="D1969" s="58" t="s">
        <v>5263</v>
      </c>
      <c r="E1969" s="58" t="s">
        <v>6465</v>
      </c>
      <c r="F1969" s="58"/>
      <c r="G1969" s="58" t="s">
        <v>124</v>
      </c>
    </row>
    <row r="1970" spans="2:7" x14ac:dyDescent="0.2">
      <c r="B1970" s="58" t="str">
        <f t="shared" si="51"/>
        <v>プロピザミド水和剤カ―ブ水和剤</v>
      </c>
      <c r="C1970" s="58" t="s">
        <v>1776</v>
      </c>
      <c r="D1970" s="58" t="s">
        <v>5264</v>
      </c>
      <c r="E1970" s="58" t="s">
        <v>6465</v>
      </c>
      <c r="F1970" s="58"/>
      <c r="G1970" s="58" t="s">
        <v>56</v>
      </c>
    </row>
    <row r="1971" spans="2:7" x14ac:dyDescent="0.2">
      <c r="B1971" s="58" t="str">
        <f t="shared" si="51"/>
        <v>プロヒドロジャスモン液剤ジャスモメ―ト液剤</v>
      </c>
      <c r="C1971" s="58" t="s">
        <v>1778</v>
      </c>
      <c r="D1971" s="58" t="s">
        <v>5265</v>
      </c>
      <c r="E1971" s="58" t="s">
        <v>6465</v>
      </c>
      <c r="F1971" s="58"/>
      <c r="G1971" s="58" t="s">
        <v>156</v>
      </c>
    </row>
    <row r="1972" spans="2:7" x14ac:dyDescent="0.2">
      <c r="B1972" s="58" t="str">
        <f t="shared" si="51"/>
        <v>プロヒドロジャスモン液剤ゼオンジャスモメ―ト液剤</v>
      </c>
      <c r="C1972" s="58" t="s">
        <v>1778</v>
      </c>
      <c r="D1972" s="58" t="s">
        <v>5266</v>
      </c>
      <c r="E1972" s="58" t="s">
        <v>6465</v>
      </c>
      <c r="F1972" s="58"/>
      <c r="G1972" s="58" t="s">
        <v>156</v>
      </c>
    </row>
    <row r="1973" spans="2:7" x14ac:dyDescent="0.2">
      <c r="B1973" s="58" t="str">
        <f t="shared" si="51"/>
        <v>プロピネブ水和剤アントラコ―ル顆粒水和剤</v>
      </c>
      <c r="C1973" s="58" t="s">
        <v>1779</v>
      </c>
      <c r="D1973" s="58" t="s">
        <v>5267</v>
      </c>
      <c r="E1973" s="58" t="s">
        <v>6465</v>
      </c>
      <c r="F1973" s="58"/>
      <c r="G1973" s="58" t="s">
        <v>50</v>
      </c>
    </row>
    <row r="1974" spans="2:7" x14ac:dyDescent="0.2">
      <c r="B1974" s="58" t="str">
        <f t="shared" si="51"/>
        <v>プロピネブ水和剤プロテクメ―トＷＤＧ</v>
      </c>
      <c r="C1974" s="58" t="s">
        <v>1779</v>
      </c>
      <c r="D1974" s="58" t="s">
        <v>5268</v>
      </c>
      <c r="E1974" s="58" t="s">
        <v>6465</v>
      </c>
      <c r="F1974" s="58"/>
      <c r="G1974" s="58" t="s">
        <v>50</v>
      </c>
    </row>
    <row r="1975" spans="2:7" x14ac:dyDescent="0.2">
      <c r="B1975" s="58" t="str">
        <f t="shared" si="51"/>
        <v>プロピリスルフロン・ブロモブチド水和剤ゼ―タファイヤフロアブル</v>
      </c>
      <c r="C1975" s="58" t="s">
        <v>1780</v>
      </c>
      <c r="D1975" s="58" t="s">
        <v>5269</v>
      </c>
      <c r="E1975" s="58" t="s">
        <v>3171</v>
      </c>
      <c r="F1975" s="58"/>
      <c r="G1975" s="58" t="s">
        <v>302</v>
      </c>
    </row>
    <row r="1976" spans="2:7" x14ac:dyDescent="0.2">
      <c r="B1976" s="58" t="str">
        <f t="shared" si="51"/>
        <v>プロピリスルフロン・ブロモブチド粒剤ゼ―タファイヤ１キロ粒剤</v>
      </c>
      <c r="C1976" s="58" t="s">
        <v>1781</v>
      </c>
      <c r="D1976" s="58" t="s">
        <v>5270</v>
      </c>
      <c r="E1976" s="58" t="s">
        <v>6465</v>
      </c>
      <c r="F1976" s="58"/>
      <c r="G1976" s="58" t="s">
        <v>300</v>
      </c>
    </row>
    <row r="1977" spans="2:7" x14ac:dyDescent="0.2">
      <c r="B1977" s="58" t="str">
        <f t="shared" si="51"/>
        <v>プロピリスルフロン・ブロモブチド粒剤ゼ―タファイヤジャンボ</v>
      </c>
      <c r="C1977" s="58" t="s">
        <v>1781</v>
      </c>
      <c r="D1977" s="58" t="s">
        <v>5271</v>
      </c>
      <c r="E1977" s="58" t="s">
        <v>6465</v>
      </c>
      <c r="F1977" s="58"/>
      <c r="G1977" s="58" t="s">
        <v>307</v>
      </c>
    </row>
    <row r="1978" spans="2:7" x14ac:dyDescent="0.2">
      <c r="B1978" s="58" t="str">
        <f t="shared" si="51"/>
        <v>プロピリスルフロン・ベンゾビシクロン水和剤ＳＤＳブルゼ―タフロアブル</v>
      </c>
      <c r="C1978" s="58" t="s">
        <v>1782</v>
      </c>
      <c r="D1978" s="58" t="s">
        <v>5272</v>
      </c>
      <c r="E1978" s="58" t="s">
        <v>3171</v>
      </c>
      <c r="F1978" s="58"/>
      <c r="G1978" s="58" t="s">
        <v>302</v>
      </c>
    </row>
    <row r="1979" spans="2:7" x14ac:dyDescent="0.2">
      <c r="B1979" s="58" t="str">
        <f t="shared" si="51"/>
        <v>プロピリスルフロン・ベンゾビシクロン水和剤ブルゼ―タフロアブル</v>
      </c>
      <c r="C1979" s="58" t="s">
        <v>1782</v>
      </c>
      <c r="D1979" s="58" t="s">
        <v>5273</v>
      </c>
      <c r="E1979" s="58" t="s">
        <v>3171</v>
      </c>
      <c r="F1979" s="58"/>
      <c r="G1979" s="58" t="s">
        <v>302</v>
      </c>
    </row>
    <row r="1980" spans="2:7" x14ac:dyDescent="0.2">
      <c r="B1980" s="58" t="str">
        <f t="shared" si="51"/>
        <v>プロピリスルフロン・ベンゾビシクロン粒剤ＳＤＳブルゼ―タ１キロ粒剤</v>
      </c>
      <c r="C1980" s="58" t="s">
        <v>1783</v>
      </c>
      <c r="D1980" s="58" t="s">
        <v>5274</v>
      </c>
      <c r="E1980" s="58" t="s">
        <v>3171</v>
      </c>
      <c r="F1980" s="58"/>
      <c r="G1980" s="58" t="s">
        <v>300</v>
      </c>
    </row>
    <row r="1981" spans="2:7" x14ac:dyDescent="0.2">
      <c r="B1981" s="58" t="str">
        <f t="shared" si="51"/>
        <v>プロピリスルフロン・ベンゾビシクロン粒剤ＳＤＳブルゼ―タジャンボ</v>
      </c>
      <c r="C1981" s="58" t="s">
        <v>1783</v>
      </c>
      <c r="D1981" s="58" t="s">
        <v>5275</v>
      </c>
      <c r="E1981" s="58" t="s">
        <v>3171</v>
      </c>
      <c r="F1981" s="58"/>
      <c r="G1981" s="58" t="s">
        <v>110</v>
      </c>
    </row>
    <row r="1982" spans="2:7" x14ac:dyDescent="0.2">
      <c r="B1982" s="58" t="str">
        <f t="shared" si="51"/>
        <v>プロピリスルフロン・ベンゾビシクロン粒剤ブルゼ―タ１キロ粒剤</v>
      </c>
      <c r="C1982" s="58" t="s">
        <v>1783</v>
      </c>
      <c r="D1982" s="58" t="s">
        <v>5276</v>
      </c>
      <c r="E1982" s="58" t="s">
        <v>3171</v>
      </c>
      <c r="F1982" s="58"/>
      <c r="G1982" s="58" t="s">
        <v>300</v>
      </c>
    </row>
    <row r="1983" spans="2:7" x14ac:dyDescent="0.2">
      <c r="B1983" s="58" t="str">
        <f t="shared" si="51"/>
        <v>プロピリスルフロン・ベンゾビシクロン粒剤ブルゼ―タジャンボ</v>
      </c>
      <c r="C1983" s="58" t="s">
        <v>1783</v>
      </c>
      <c r="D1983" s="58" t="s">
        <v>5277</v>
      </c>
      <c r="E1983" s="58" t="s">
        <v>3171</v>
      </c>
      <c r="F1983" s="58"/>
      <c r="G1983" s="58" t="s">
        <v>110</v>
      </c>
    </row>
    <row r="1984" spans="2:7" x14ac:dyDescent="0.2">
      <c r="B1984" s="58" t="str">
        <f t="shared" si="51"/>
        <v>プロピリスルフロン水和剤ゼ―タワンフロアブル</v>
      </c>
      <c r="C1984" s="58" t="s">
        <v>1784</v>
      </c>
      <c r="D1984" s="58" t="s">
        <v>5278</v>
      </c>
      <c r="E1984" s="58" t="s">
        <v>6465</v>
      </c>
      <c r="F1984" s="58"/>
      <c r="G1984" s="58" t="s">
        <v>302</v>
      </c>
    </row>
    <row r="1985" spans="2:7" x14ac:dyDescent="0.2">
      <c r="B1985" s="58" t="str">
        <f t="shared" si="51"/>
        <v>プロピリスルフロン水和剤協友ゼ―タワンフロアブル</v>
      </c>
      <c r="C1985" s="58" t="s">
        <v>1784</v>
      </c>
      <c r="D1985" s="58" t="s">
        <v>5279</v>
      </c>
      <c r="E1985" s="58" t="s">
        <v>6465</v>
      </c>
      <c r="F1985" s="58"/>
      <c r="G1985" s="58" t="s">
        <v>302</v>
      </c>
    </row>
    <row r="1986" spans="2:7" x14ac:dyDescent="0.2">
      <c r="B1986" s="58" t="str">
        <f t="shared" si="51"/>
        <v>プロピリスルフロン粒剤ゼ―タワン１キロ粒剤</v>
      </c>
      <c r="C1986" s="58" t="s">
        <v>1785</v>
      </c>
      <c r="D1986" s="58" t="s">
        <v>5280</v>
      </c>
      <c r="E1986" s="58" t="s">
        <v>3171</v>
      </c>
      <c r="F1986" s="58"/>
      <c r="G1986" s="58" t="s">
        <v>300</v>
      </c>
    </row>
    <row r="1987" spans="2:7" x14ac:dyDescent="0.2">
      <c r="B1987" s="58" t="str">
        <f t="shared" si="51"/>
        <v>プロピリスルフロン粒剤ゼ―タワンジャンボ</v>
      </c>
      <c r="C1987" s="58" t="s">
        <v>1785</v>
      </c>
      <c r="D1987" s="58" t="s">
        <v>5281</v>
      </c>
      <c r="E1987" s="58" t="s">
        <v>3171</v>
      </c>
      <c r="F1987" s="58"/>
      <c r="G1987" s="58" t="s">
        <v>307</v>
      </c>
    </row>
    <row r="1988" spans="2:7" x14ac:dyDescent="0.2">
      <c r="B1988" s="58" t="str">
        <f t="shared" si="51"/>
        <v>プロピリスルフロン粒剤協友ゼ―タワン１キロ粒剤</v>
      </c>
      <c r="C1988" s="58" t="s">
        <v>1785</v>
      </c>
      <c r="D1988" s="58" t="s">
        <v>5282</v>
      </c>
      <c r="E1988" s="58" t="s">
        <v>3171</v>
      </c>
      <c r="F1988" s="58"/>
      <c r="G1988" s="58" t="s">
        <v>300</v>
      </c>
    </row>
    <row r="1989" spans="2:7" x14ac:dyDescent="0.2">
      <c r="B1989" s="58" t="str">
        <f t="shared" si="51"/>
        <v>プロピレングリコ―ルモノ脂肪酸エステル・ポリオキシン水和剤デュアルサイド水和剤</v>
      </c>
      <c r="C1989" s="58" t="s">
        <v>5283</v>
      </c>
      <c r="D1989" s="58" t="s">
        <v>1786</v>
      </c>
      <c r="E1989" s="58" t="s">
        <v>6465</v>
      </c>
      <c r="F1989" s="58"/>
      <c r="G1989" s="58" t="s">
        <v>55</v>
      </c>
    </row>
    <row r="1990" spans="2:7" x14ac:dyDescent="0.2">
      <c r="B1990" s="58" t="str">
        <f t="shared" si="51"/>
        <v>プロピレングリコ―ルモノ脂肪酸エステル乳剤アカリタッチ乳剤</v>
      </c>
      <c r="C1990" s="58" t="s">
        <v>5284</v>
      </c>
      <c r="D1990" s="58" t="s">
        <v>1787</v>
      </c>
      <c r="E1990" s="58" t="s">
        <v>3171</v>
      </c>
      <c r="F1990" s="58"/>
      <c r="G1990" s="58" t="s">
        <v>50</v>
      </c>
    </row>
    <row r="1991" spans="2:7" x14ac:dyDescent="0.2">
      <c r="B1991" s="58" t="str">
        <f t="shared" si="51"/>
        <v>プロヘキサジオンカルシウム塩水和剤カルタイムフロアブル</v>
      </c>
      <c r="C1991" s="58" t="s">
        <v>1788</v>
      </c>
      <c r="D1991" s="58" t="s">
        <v>1789</v>
      </c>
      <c r="E1991" s="58" t="s">
        <v>6465</v>
      </c>
      <c r="F1991" s="58"/>
      <c r="G1991" s="58" t="s">
        <v>156</v>
      </c>
    </row>
    <row r="1992" spans="2:7" x14ac:dyDescent="0.2">
      <c r="B1992" s="58" t="str">
        <f t="shared" si="51"/>
        <v>プロヘキサジオンカルシウム塩水和剤ビオロックフロアブル</v>
      </c>
      <c r="C1992" s="58" t="s">
        <v>1788</v>
      </c>
      <c r="D1992" s="58" t="s">
        <v>1790</v>
      </c>
      <c r="E1992" s="58" t="s">
        <v>6465</v>
      </c>
      <c r="F1992" s="58"/>
      <c r="G1992" s="58" t="s">
        <v>143</v>
      </c>
    </row>
    <row r="1993" spans="2:7" x14ac:dyDescent="0.2">
      <c r="B1993" s="58" t="str">
        <f t="shared" si="51"/>
        <v>プロヘキサジオンカルシウム塩水和剤ビビフルフロアブル</v>
      </c>
      <c r="C1993" s="58" t="s">
        <v>1788</v>
      </c>
      <c r="D1993" s="58" t="s">
        <v>1791</v>
      </c>
      <c r="E1993" s="58" t="s">
        <v>6465</v>
      </c>
      <c r="F1993" s="58"/>
      <c r="G1993" s="58" t="s">
        <v>44</v>
      </c>
    </row>
    <row r="1994" spans="2:7" x14ac:dyDescent="0.2">
      <c r="B1994" s="58" t="str">
        <f t="shared" si="51"/>
        <v>プロヘキサジオンカルシウム塩水和剤理研ビオロックフロアブル</v>
      </c>
      <c r="C1994" s="58" t="s">
        <v>1788</v>
      </c>
      <c r="D1994" s="58" t="s">
        <v>1792</v>
      </c>
      <c r="E1994" s="58" t="s">
        <v>6465</v>
      </c>
      <c r="F1994" s="58"/>
      <c r="G1994" s="58" t="s">
        <v>143</v>
      </c>
    </row>
    <row r="1995" spans="2:7" x14ac:dyDescent="0.2">
      <c r="B1995" s="58" t="str">
        <f t="shared" si="51"/>
        <v>プロヘキサジオンカルシウム塩塗布剤ビビフルペ―スト</v>
      </c>
      <c r="C1995" s="58" t="s">
        <v>1793</v>
      </c>
      <c r="D1995" s="58" t="s">
        <v>5285</v>
      </c>
      <c r="E1995" s="58" t="s">
        <v>3171</v>
      </c>
      <c r="F1995" s="58"/>
      <c r="G1995" s="58" t="s">
        <v>44</v>
      </c>
    </row>
    <row r="1996" spans="2:7" x14ac:dyDescent="0.2">
      <c r="B1996" s="58" t="str">
        <f t="shared" si="51"/>
        <v>プロヘキサジオンカルシウム塩粉剤ビビフル粉剤ＤＬ</v>
      </c>
      <c r="C1996" s="58" t="s">
        <v>1794</v>
      </c>
      <c r="D1996" s="58" t="s">
        <v>1795</v>
      </c>
      <c r="E1996" s="58" t="s">
        <v>6465</v>
      </c>
      <c r="F1996" s="58"/>
      <c r="G1996" s="58" t="s">
        <v>179</v>
      </c>
    </row>
    <row r="1997" spans="2:7" x14ac:dyDescent="0.2">
      <c r="B1997" s="58" t="str">
        <f t="shared" ref="B1997:B2032" si="52">C1997&amp;D1997</f>
        <v>プロベナゾ―ル複合肥料くみあいオリゼメ―ト入り複合燐加安２６４</v>
      </c>
      <c r="C1997" s="58" t="s">
        <v>5287</v>
      </c>
      <c r="D1997" s="58" t="s">
        <v>5288</v>
      </c>
      <c r="E1997" s="58" t="s">
        <v>6465</v>
      </c>
      <c r="F1997" s="58"/>
      <c r="G1997" s="58" t="s">
        <v>193</v>
      </c>
    </row>
    <row r="1998" spans="2:7" x14ac:dyDescent="0.2">
      <c r="B1998" s="58" t="str">
        <f t="shared" si="52"/>
        <v>プロベナゾ―ル複合肥料くみあいコ―プガ―ド一発６６４</v>
      </c>
      <c r="C1998" s="58" t="s">
        <v>5287</v>
      </c>
      <c r="D1998" s="58" t="s">
        <v>5289</v>
      </c>
      <c r="E1998" s="58" t="s">
        <v>6465</v>
      </c>
      <c r="F1998" s="58"/>
      <c r="G1998" s="58" t="s">
        <v>193</v>
      </c>
    </row>
    <row r="1999" spans="2:7" x14ac:dyDescent="0.2">
      <c r="B1999" s="58" t="str">
        <f t="shared" si="52"/>
        <v>プロベナゾ―ル粒剤Ｄｒ．オリゼ箱粒剤</v>
      </c>
      <c r="C1999" s="58" t="s">
        <v>5290</v>
      </c>
      <c r="D1999" s="58" t="s">
        <v>1796</v>
      </c>
      <c r="E1999" s="58" t="s">
        <v>3171</v>
      </c>
      <c r="F1999" s="58"/>
      <c r="G1999" s="58" t="s">
        <v>244</v>
      </c>
    </row>
    <row r="2000" spans="2:7" x14ac:dyDescent="0.2">
      <c r="B2000" s="58" t="str">
        <f t="shared" si="52"/>
        <v>プロベナゾ―ル粒剤オリゼメ―ト１キロ粒剤</v>
      </c>
      <c r="C2000" s="58" t="s">
        <v>5290</v>
      </c>
      <c r="D2000" s="58" t="s">
        <v>5291</v>
      </c>
      <c r="E2000" s="58" t="s">
        <v>3171</v>
      </c>
      <c r="F2000" s="58"/>
      <c r="G2000" s="58" t="s">
        <v>244</v>
      </c>
    </row>
    <row r="2001" spans="2:7" x14ac:dyDescent="0.2">
      <c r="B2001" s="58" t="str">
        <f t="shared" si="52"/>
        <v>プロベナゾ―ル粒剤オリゼメ―ト粒剤</v>
      </c>
      <c r="C2001" s="58" t="s">
        <v>5290</v>
      </c>
      <c r="D2001" s="58" t="s">
        <v>5292</v>
      </c>
      <c r="E2001" s="58" t="s">
        <v>3171</v>
      </c>
      <c r="F2001" s="58"/>
      <c r="G2001" s="58" t="s">
        <v>214</v>
      </c>
    </row>
    <row r="2002" spans="2:7" x14ac:dyDescent="0.2">
      <c r="B2002" s="58" t="str">
        <f t="shared" si="52"/>
        <v>プロベナゾ―ル粒剤オリゼメ―ト粒剤２０</v>
      </c>
      <c r="C2002" s="58" t="s">
        <v>5290</v>
      </c>
      <c r="D2002" s="58" t="s">
        <v>5293</v>
      </c>
      <c r="E2002" s="58" t="s">
        <v>3171</v>
      </c>
      <c r="F2002" s="58"/>
      <c r="G2002" s="58" t="s">
        <v>41</v>
      </c>
    </row>
    <row r="2003" spans="2:7" x14ac:dyDescent="0.2">
      <c r="B2003" s="58" t="str">
        <f t="shared" si="52"/>
        <v>プロベナゾ―ル粒剤オリゼメ―ト粒剤４０</v>
      </c>
      <c r="C2003" s="58" t="s">
        <v>5290</v>
      </c>
      <c r="D2003" s="58" t="s">
        <v>5294</v>
      </c>
      <c r="E2003" s="58" t="s">
        <v>3171</v>
      </c>
      <c r="F2003" s="58"/>
      <c r="G2003" s="58" t="s">
        <v>55</v>
      </c>
    </row>
    <row r="2004" spans="2:7" x14ac:dyDescent="0.2">
      <c r="B2004" s="58" t="str">
        <f t="shared" si="52"/>
        <v>プロベナゾ―ル粒剤ファ―ストオリゼ箱粒剤</v>
      </c>
      <c r="C2004" s="58" t="s">
        <v>5290</v>
      </c>
      <c r="D2004" s="58" t="s">
        <v>5295</v>
      </c>
      <c r="E2004" s="58" t="s">
        <v>3171</v>
      </c>
      <c r="F2004" s="58"/>
      <c r="G2004" s="58" t="s">
        <v>41</v>
      </c>
    </row>
    <row r="2005" spans="2:7" x14ac:dyDescent="0.2">
      <c r="B2005" s="58" t="str">
        <f t="shared" si="52"/>
        <v>プロベナゾ―ル粒剤ホクコ―Ｄｒ．オリゼ箱粒剤</v>
      </c>
      <c r="C2005" s="58" t="s">
        <v>5290</v>
      </c>
      <c r="D2005" s="58" t="s">
        <v>5296</v>
      </c>
      <c r="E2005" s="58" t="s">
        <v>3171</v>
      </c>
      <c r="F2005" s="58"/>
      <c r="G2005" s="58" t="s">
        <v>244</v>
      </c>
    </row>
    <row r="2006" spans="2:7" x14ac:dyDescent="0.2">
      <c r="B2006" s="58" t="str">
        <f t="shared" si="52"/>
        <v>プロベナゾ―ル粒剤ホクコ―オリゼメ―ト１キロ粒剤</v>
      </c>
      <c r="C2006" s="58" t="s">
        <v>5290</v>
      </c>
      <c r="D2006" s="58" t="s">
        <v>5297</v>
      </c>
      <c r="E2006" s="58" t="s">
        <v>3171</v>
      </c>
      <c r="F2006" s="58"/>
      <c r="G2006" s="58" t="s">
        <v>244</v>
      </c>
    </row>
    <row r="2007" spans="2:7" x14ac:dyDescent="0.2">
      <c r="B2007" s="58" t="str">
        <f t="shared" si="52"/>
        <v>プロベナゾ―ル粒剤ホクコ―オリゼメ―ト粒剤</v>
      </c>
      <c r="C2007" s="58" t="s">
        <v>5290</v>
      </c>
      <c r="D2007" s="58" t="s">
        <v>5298</v>
      </c>
      <c r="E2007" s="58" t="s">
        <v>3171</v>
      </c>
      <c r="F2007" s="58"/>
      <c r="G2007" s="58" t="s">
        <v>214</v>
      </c>
    </row>
    <row r="2008" spans="2:7" x14ac:dyDescent="0.2">
      <c r="B2008" s="58" t="str">
        <f t="shared" si="52"/>
        <v>プロベナゾ―ル粒剤ホクコ―オリゼメ―ト粒剤２０</v>
      </c>
      <c r="C2008" s="58" t="s">
        <v>5290</v>
      </c>
      <c r="D2008" s="58" t="s">
        <v>5299</v>
      </c>
      <c r="E2008" s="58" t="s">
        <v>3171</v>
      </c>
      <c r="F2008" s="58"/>
      <c r="G2008" s="58" t="s">
        <v>41</v>
      </c>
    </row>
    <row r="2009" spans="2:7" x14ac:dyDescent="0.2">
      <c r="B2009" s="58" t="str">
        <f t="shared" si="52"/>
        <v>ブロマシル・ＤＣＭＵ・ＭＣＰＰ粒剤ネコソギトップＲＸ</v>
      </c>
      <c r="C2009" s="58" t="s">
        <v>1797</v>
      </c>
      <c r="D2009" s="58" t="s">
        <v>1798</v>
      </c>
      <c r="E2009" s="58" t="s">
        <v>6465</v>
      </c>
      <c r="F2009" s="58"/>
      <c r="G2009" s="58" t="s">
        <v>57</v>
      </c>
    </row>
    <row r="2010" spans="2:7" x14ac:dyDescent="0.2">
      <c r="B2010" s="58" t="str">
        <f t="shared" si="52"/>
        <v>ブロマシル・ＤＣＭＵ・ＭＣＰＰ粒剤まるぼうずＤＸ</v>
      </c>
      <c r="C2010" s="58" t="s">
        <v>1797</v>
      </c>
      <c r="D2010" s="58" t="s">
        <v>1799</v>
      </c>
      <c r="E2010" s="58" t="s">
        <v>6465</v>
      </c>
      <c r="F2010" s="58"/>
      <c r="G2010" s="58" t="s">
        <v>57</v>
      </c>
    </row>
    <row r="2011" spans="2:7" x14ac:dyDescent="0.2">
      <c r="B2011" s="58" t="str">
        <f t="shared" si="52"/>
        <v>ブロマシル・ＤＣＭＵ粒剤ＧＦクサレンジャ―</v>
      </c>
      <c r="C2011" s="58" t="s">
        <v>1800</v>
      </c>
      <c r="D2011" s="58" t="s">
        <v>5300</v>
      </c>
      <c r="E2011" s="58" t="s">
        <v>6465</v>
      </c>
      <c r="F2011" s="58"/>
      <c r="G2011" s="58" t="s">
        <v>57</v>
      </c>
    </row>
    <row r="2012" spans="2:7" x14ac:dyDescent="0.2">
      <c r="B2012" s="58" t="str">
        <f t="shared" si="52"/>
        <v>ブロマシル・ＤＣＭＵ粒剤クサレンジャ―</v>
      </c>
      <c r="C2012" s="58" t="s">
        <v>1800</v>
      </c>
      <c r="D2012" s="58" t="s">
        <v>5301</v>
      </c>
      <c r="E2012" s="58" t="s">
        <v>6465</v>
      </c>
      <c r="F2012" s="58"/>
      <c r="G2012" s="58" t="s">
        <v>57</v>
      </c>
    </row>
    <row r="2013" spans="2:7" x14ac:dyDescent="0.2">
      <c r="B2013" s="58" t="str">
        <f t="shared" si="52"/>
        <v>ブロマシル・ＭＣＰＰ粒剤まるぼうず</v>
      </c>
      <c r="C2013" s="58" t="s">
        <v>1801</v>
      </c>
      <c r="D2013" s="58" t="s">
        <v>1802</v>
      </c>
      <c r="E2013" s="58" t="s">
        <v>6465</v>
      </c>
      <c r="F2013" s="58"/>
      <c r="G2013" s="58" t="s">
        <v>40</v>
      </c>
    </row>
    <row r="2014" spans="2:7" x14ac:dyDescent="0.2">
      <c r="B2014" s="58" t="str">
        <f t="shared" si="52"/>
        <v>ブロマシル・ＭＣＰＰ粒剤まるぼうずＧ</v>
      </c>
      <c r="C2014" s="58" t="s">
        <v>1801</v>
      </c>
      <c r="D2014" s="58" t="s">
        <v>1803</v>
      </c>
      <c r="E2014" s="58" t="s">
        <v>6465</v>
      </c>
      <c r="F2014" s="58"/>
      <c r="G2014" s="58" t="s">
        <v>58</v>
      </c>
    </row>
    <row r="2015" spans="2:7" x14ac:dyDescent="0.2">
      <c r="B2015" s="58" t="str">
        <f t="shared" si="52"/>
        <v>ブロマシル水和剤サンケイハイバ―Ｘ</v>
      </c>
      <c r="C2015" s="58" t="s">
        <v>1804</v>
      </c>
      <c r="D2015" s="58" t="s">
        <v>5302</v>
      </c>
      <c r="E2015" s="58" t="s">
        <v>6465</v>
      </c>
      <c r="F2015" s="58"/>
      <c r="G2015" s="58" t="s">
        <v>49</v>
      </c>
    </row>
    <row r="2016" spans="2:7" x14ac:dyDescent="0.2">
      <c r="B2016" s="58" t="str">
        <f t="shared" si="52"/>
        <v>ブロマシル水和剤ハイバ―Ｘ</v>
      </c>
      <c r="C2016" s="58" t="s">
        <v>1804</v>
      </c>
      <c r="D2016" s="58" t="s">
        <v>5303</v>
      </c>
      <c r="E2016" s="58" t="s">
        <v>6465</v>
      </c>
      <c r="F2016" s="58"/>
      <c r="G2016" s="58" t="s">
        <v>49</v>
      </c>
    </row>
    <row r="2017" spans="2:7" x14ac:dyDescent="0.2">
      <c r="B2017" s="58" t="str">
        <f t="shared" si="52"/>
        <v>ブロマシル粉粒剤こっぱＳ</v>
      </c>
      <c r="C2017" s="58" t="s">
        <v>1805</v>
      </c>
      <c r="D2017" s="58" t="s">
        <v>1806</v>
      </c>
      <c r="E2017" s="58" t="s">
        <v>6465</v>
      </c>
      <c r="F2017" s="58"/>
      <c r="G2017" s="58" t="s">
        <v>44</v>
      </c>
    </row>
    <row r="2018" spans="2:7" x14ac:dyDescent="0.2">
      <c r="B2018" s="58" t="str">
        <f t="shared" si="52"/>
        <v>ブロマシル粉粒剤快速除草</v>
      </c>
      <c r="C2018" s="58" t="s">
        <v>1805</v>
      </c>
      <c r="D2018" s="58" t="s">
        <v>1807</v>
      </c>
      <c r="E2018" s="58" t="s">
        <v>6465</v>
      </c>
      <c r="F2018" s="58"/>
      <c r="G2018" s="58" t="s">
        <v>44</v>
      </c>
    </row>
    <row r="2019" spans="2:7" x14ac:dyDescent="0.2">
      <c r="B2019" s="58" t="str">
        <f t="shared" si="52"/>
        <v>ブロマシル粒剤ウィ―ドコロン粒剤</v>
      </c>
      <c r="C2019" s="58" t="s">
        <v>1808</v>
      </c>
      <c r="D2019" s="58" t="s">
        <v>5304</v>
      </c>
      <c r="E2019" s="58" t="s">
        <v>6465</v>
      </c>
      <c r="F2019" s="58"/>
      <c r="G2019" s="58" t="s">
        <v>57</v>
      </c>
    </row>
    <row r="2020" spans="2:7" x14ac:dyDescent="0.2">
      <c r="B2020" s="58" t="str">
        <f t="shared" si="52"/>
        <v>ブロマシル粒剤クサヒ―ロ―</v>
      </c>
      <c r="C2020" s="58" t="s">
        <v>1808</v>
      </c>
      <c r="D2020" s="58" t="s">
        <v>5305</v>
      </c>
      <c r="E2020" s="58" t="s">
        <v>6465</v>
      </c>
      <c r="F2020" s="58"/>
      <c r="G2020" s="58" t="s">
        <v>57</v>
      </c>
    </row>
    <row r="2021" spans="2:7" x14ac:dyDescent="0.2">
      <c r="B2021" s="58" t="str">
        <f t="shared" si="52"/>
        <v>ブロマシル粒剤こっぱみじん</v>
      </c>
      <c r="C2021" s="58" t="s">
        <v>1808</v>
      </c>
      <c r="D2021" s="58" t="s">
        <v>1809</v>
      </c>
      <c r="E2021" s="58" t="s">
        <v>6465</v>
      </c>
      <c r="F2021" s="58"/>
      <c r="G2021" s="58" t="s">
        <v>92</v>
      </c>
    </row>
    <row r="2022" spans="2:7" x14ac:dyDescent="0.2">
      <c r="B2022" s="58" t="str">
        <f t="shared" si="52"/>
        <v>ブロマシル粒剤ネコソギトップ</v>
      </c>
      <c r="C2022" s="58" t="s">
        <v>1808</v>
      </c>
      <c r="D2022" s="58" t="s">
        <v>1810</v>
      </c>
      <c r="E2022" s="58" t="s">
        <v>6465</v>
      </c>
      <c r="F2022" s="58"/>
      <c r="G2022" s="58" t="s">
        <v>156</v>
      </c>
    </row>
    <row r="2023" spans="2:7" x14ac:dyDescent="0.2">
      <c r="B2023" s="58" t="str">
        <f t="shared" si="52"/>
        <v>ブロマシル粒剤ネコソギトップＸ粒剤</v>
      </c>
      <c r="C2023" s="58" t="s">
        <v>1808</v>
      </c>
      <c r="D2023" s="58" t="s">
        <v>1811</v>
      </c>
      <c r="E2023" s="58" t="s">
        <v>6465</v>
      </c>
      <c r="F2023" s="58"/>
      <c r="G2023" s="58" t="s">
        <v>57</v>
      </c>
    </row>
    <row r="2024" spans="2:7" x14ac:dyDescent="0.2">
      <c r="B2024" s="58" t="str">
        <f t="shared" si="52"/>
        <v>ブロマシル粒剤ハイバ―Ｘ粒剤</v>
      </c>
      <c r="C2024" s="58" t="s">
        <v>1808</v>
      </c>
      <c r="D2024" s="58" t="s">
        <v>5306</v>
      </c>
      <c r="E2024" s="58" t="s">
        <v>6465</v>
      </c>
      <c r="F2024" s="58"/>
      <c r="G2024" s="58" t="s">
        <v>156</v>
      </c>
    </row>
    <row r="2025" spans="2:7" x14ac:dyDescent="0.2">
      <c r="B2025" s="58" t="str">
        <f t="shared" si="52"/>
        <v>ブロマシル粒剤ハイバ―Ｘ粒剤１．５</v>
      </c>
      <c r="C2025" s="58" t="s">
        <v>1808</v>
      </c>
      <c r="D2025" s="58" t="s">
        <v>5307</v>
      </c>
      <c r="E2025" s="58" t="s">
        <v>6465</v>
      </c>
      <c r="F2025" s="58"/>
      <c r="G2025" s="58" t="s">
        <v>92</v>
      </c>
    </row>
    <row r="2026" spans="2:7" x14ac:dyDescent="0.2">
      <c r="B2026" s="58" t="str">
        <f t="shared" si="52"/>
        <v>ブロマシル粒剤ボロシル</v>
      </c>
      <c r="C2026" s="58" t="s">
        <v>1808</v>
      </c>
      <c r="D2026" s="58" t="s">
        <v>1812</v>
      </c>
      <c r="E2026" s="58" t="s">
        <v>6465</v>
      </c>
      <c r="F2026" s="58"/>
      <c r="G2026" s="58" t="s">
        <v>114</v>
      </c>
    </row>
    <row r="2027" spans="2:7" x14ac:dyDescent="0.2">
      <c r="B2027" s="58" t="str">
        <f t="shared" si="52"/>
        <v>プロメトリン・ＩＰＣ乳剤ビンサイド乳剤</v>
      </c>
      <c r="C2027" s="58" t="s">
        <v>1813</v>
      </c>
      <c r="D2027" s="58" t="s">
        <v>1814</v>
      </c>
      <c r="E2027" s="58" t="s">
        <v>6465</v>
      </c>
      <c r="F2027" s="58"/>
      <c r="G2027" s="58" t="s">
        <v>143</v>
      </c>
    </row>
    <row r="2028" spans="2:7" x14ac:dyDescent="0.2">
      <c r="B2028" s="58" t="str">
        <f t="shared" si="52"/>
        <v>プロメトリン・Ｓ－メトラクロ―ル水和剤コダ―ルＳ水和剤</v>
      </c>
      <c r="C2028" s="58" t="s">
        <v>5308</v>
      </c>
      <c r="D2028" s="58" t="s">
        <v>5309</v>
      </c>
      <c r="E2028" s="58" t="s">
        <v>6465</v>
      </c>
      <c r="F2028" s="58"/>
      <c r="G2028" s="58" t="s">
        <v>2325</v>
      </c>
    </row>
    <row r="2029" spans="2:7" x14ac:dyDescent="0.2">
      <c r="B2029" s="58" t="str">
        <f t="shared" si="52"/>
        <v>プロメトリン・ベンチオカ―ブ乳剤サタ―ンバアロ乳剤</v>
      </c>
      <c r="C2029" s="58" t="s">
        <v>5310</v>
      </c>
      <c r="D2029" s="58" t="s">
        <v>5311</v>
      </c>
      <c r="E2029" s="58" t="s">
        <v>3171</v>
      </c>
      <c r="F2029" s="58"/>
      <c r="G2029" s="58" t="s">
        <v>156</v>
      </c>
    </row>
    <row r="2030" spans="2:7" x14ac:dyDescent="0.2">
      <c r="B2030" s="58" t="str">
        <f t="shared" si="52"/>
        <v>プロメトリン・ベンチオカ―ブ粒剤サタ―ンバアロ粒剤</v>
      </c>
      <c r="C2030" s="58" t="s">
        <v>5312</v>
      </c>
      <c r="D2030" s="58" t="s">
        <v>5313</v>
      </c>
      <c r="E2030" s="58" t="s">
        <v>3171</v>
      </c>
      <c r="F2030" s="58"/>
      <c r="G2030" s="58" t="s">
        <v>344</v>
      </c>
    </row>
    <row r="2031" spans="2:7" x14ac:dyDescent="0.2">
      <c r="B2031" s="58" t="str">
        <f t="shared" si="52"/>
        <v>プロメトリン水和剤ゲザガ―ド５０</v>
      </c>
      <c r="C2031" s="58" t="s">
        <v>1815</v>
      </c>
      <c r="D2031" s="58" t="s">
        <v>5314</v>
      </c>
      <c r="E2031" s="58" t="s">
        <v>6465</v>
      </c>
      <c r="F2031" s="58"/>
      <c r="G2031" s="58" t="s">
        <v>56</v>
      </c>
    </row>
    <row r="2032" spans="2:7" x14ac:dyDescent="0.2">
      <c r="B2032" s="58" t="str">
        <f t="shared" si="52"/>
        <v>ブロモブチド・ベンスルフロンメチル・ペントキサゾン粒剤クサカリテイオ―ジャンボ</v>
      </c>
      <c r="C2032" s="58" t="s">
        <v>1816</v>
      </c>
      <c r="D2032" s="58" t="s">
        <v>5315</v>
      </c>
      <c r="E2032" s="58" t="s">
        <v>3171</v>
      </c>
      <c r="F2032" s="58"/>
      <c r="G2032" s="58" t="s">
        <v>1817</v>
      </c>
    </row>
    <row r="2033" spans="2:7" x14ac:dyDescent="0.2">
      <c r="B2033" s="58" t="str">
        <f t="shared" ref="B2033:B2082" si="53">C2033&amp;D2033</f>
        <v>ブロモブチド・ペントキサゾン剤ショキニ―２５０グラム</v>
      </c>
      <c r="C2033" s="58" t="s">
        <v>1818</v>
      </c>
      <c r="D2033" s="58" t="s">
        <v>5316</v>
      </c>
      <c r="E2033" s="58" t="s">
        <v>3171</v>
      </c>
      <c r="F2033" s="58"/>
      <c r="G2033" s="58" t="s">
        <v>244</v>
      </c>
    </row>
    <row r="2034" spans="2:7" x14ac:dyDescent="0.2">
      <c r="B2034" s="58" t="str">
        <f t="shared" si="53"/>
        <v>ブロモブチド・ペントキサゾン水和剤ショキニ―フロアブル</v>
      </c>
      <c r="C2034" s="58" t="s">
        <v>1819</v>
      </c>
      <c r="D2034" s="58" t="s">
        <v>5317</v>
      </c>
      <c r="E2034" s="58" t="s">
        <v>3171</v>
      </c>
      <c r="F2034" s="58"/>
      <c r="G2034" s="58" t="s">
        <v>42</v>
      </c>
    </row>
    <row r="2035" spans="2:7" x14ac:dyDescent="0.2">
      <c r="B2035" s="58" t="str">
        <f t="shared" si="53"/>
        <v>フロラスラム水和剤ブロ―ドスマッシュＳＣ</v>
      </c>
      <c r="C2035" s="58" t="s">
        <v>1820</v>
      </c>
      <c r="D2035" s="58" t="s">
        <v>5318</v>
      </c>
      <c r="E2035" s="58" t="s">
        <v>3171</v>
      </c>
      <c r="F2035" s="58"/>
      <c r="G2035" s="58" t="s">
        <v>110</v>
      </c>
    </row>
    <row r="2036" spans="2:7" x14ac:dyDescent="0.2">
      <c r="B2036" s="58" t="str">
        <f t="shared" si="53"/>
        <v>ヘキサコナゾ―ル水和剤ＳＴアンビルフロアブル</v>
      </c>
      <c r="C2036" s="58" t="s">
        <v>5319</v>
      </c>
      <c r="D2036" s="58" t="s">
        <v>1821</v>
      </c>
      <c r="E2036" s="58" t="s">
        <v>6465</v>
      </c>
      <c r="F2036" s="58"/>
      <c r="G2036" s="58" t="s">
        <v>40</v>
      </c>
    </row>
    <row r="2037" spans="2:7" x14ac:dyDescent="0.2">
      <c r="B2037" s="58" t="str">
        <f t="shared" si="53"/>
        <v>ヘキサコナゾ―ル水和剤アンビルフロアブル</v>
      </c>
      <c r="C2037" s="58" t="s">
        <v>5319</v>
      </c>
      <c r="D2037" s="58" t="s">
        <v>1822</v>
      </c>
      <c r="E2037" s="58" t="s">
        <v>6465</v>
      </c>
      <c r="F2037" s="58"/>
      <c r="G2037" s="58" t="s">
        <v>40</v>
      </c>
    </row>
    <row r="2038" spans="2:7" x14ac:dyDescent="0.2">
      <c r="B2038" s="58" t="str">
        <f t="shared" si="53"/>
        <v>ヘキサコナゾ―ル水和剤協友アンビルフロアブル</v>
      </c>
      <c r="C2038" s="58" t="s">
        <v>5319</v>
      </c>
      <c r="D2038" s="58" t="s">
        <v>1823</v>
      </c>
      <c r="E2038" s="58" t="s">
        <v>6465</v>
      </c>
      <c r="F2038" s="58"/>
      <c r="G2038" s="58" t="s">
        <v>40</v>
      </c>
    </row>
    <row r="2039" spans="2:7" x14ac:dyDescent="0.2">
      <c r="B2039" s="58" t="str">
        <f t="shared" si="53"/>
        <v>ヘキサジノン・ＤＢＮ・ＤＣＭＵ粒剤ネコソギエ―スＶ粒剤</v>
      </c>
      <c r="C2039" s="58" t="s">
        <v>1824</v>
      </c>
      <c r="D2039" s="58" t="s">
        <v>5320</v>
      </c>
      <c r="E2039" s="58" t="s">
        <v>6465</v>
      </c>
      <c r="F2039" s="58"/>
      <c r="G2039" s="58" t="s">
        <v>44</v>
      </c>
    </row>
    <row r="2040" spans="2:7" x14ac:dyDescent="0.2">
      <c r="B2040" s="58" t="str">
        <f t="shared" si="53"/>
        <v>ヘキサジノン・ＤＢＮ・ＤＣＭＵ粒剤ワイドウェイＶ粒剤</v>
      </c>
      <c r="C2040" s="58" t="s">
        <v>1824</v>
      </c>
      <c r="D2040" s="58" t="s">
        <v>1825</v>
      </c>
      <c r="E2040" s="58" t="s">
        <v>6465</v>
      </c>
      <c r="F2040" s="58"/>
      <c r="G2040" s="58" t="s">
        <v>44</v>
      </c>
    </row>
    <row r="2041" spans="2:7" x14ac:dyDescent="0.2">
      <c r="B2041" s="58" t="str">
        <f t="shared" si="53"/>
        <v>ヘキサジノン・ＤＢＮ粒剤ラ―チＥ粒剤</v>
      </c>
      <c r="C2041" s="58" t="s">
        <v>1826</v>
      </c>
      <c r="D2041" s="58" t="s">
        <v>5321</v>
      </c>
      <c r="E2041" s="58" t="s">
        <v>6465</v>
      </c>
      <c r="F2041" s="58"/>
      <c r="G2041" s="58" t="s">
        <v>58</v>
      </c>
    </row>
    <row r="2042" spans="2:7" x14ac:dyDescent="0.2">
      <c r="B2042" s="58" t="str">
        <f t="shared" si="53"/>
        <v>ヘキサジノン・ＤＢＮ粒剤草退治Ｅ粒剤</v>
      </c>
      <c r="C2042" s="58" t="s">
        <v>1826</v>
      </c>
      <c r="D2042" s="58" t="s">
        <v>1827</v>
      </c>
      <c r="E2042" s="58" t="s">
        <v>6465</v>
      </c>
      <c r="F2042" s="58"/>
      <c r="G2042" s="58" t="s">
        <v>58</v>
      </c>
    </row>
    <row r="2043" spans="2:7" x14ac:dyDescent="0.2">
      <c r="B2043" s="58" t="str">
        <f t="shared" si="53"/>
        <v>ヘキサジノン水溶剤ＨＣＣプルトン水溶剤</v>
      </c>
      <c r="C2043" s="58" t="s">
        <v>1828</v>
      </c>
      <c r="D2043" s="58" t="s">
        <v>1829</v>
      </c>
      <c r="E2043" s="58" t="s">
        <v>6465</v>
      </c>
      <c r="F2043" s="58"/>
      <c r="G2043" s="58" t="s">
        <v>171</v>
      </c>
    </row>
    <row r="2044" spans="2:7" x14ac:dyDescent="0.2">
      <c r="B2044" s="58" t="str">
        <f t="shared" si="53"/>
        <v>ヘキサジノン水溶剤デュポンベルパ―水溶剤</v>
      </c>
      <c r="C2044" s="58" t="s">
        <v>1828</v>
      </c>
      <c r="D2044" s="58" t="s">
        <v>5322</v>
      </c>
      <c r="E2044" s="58" t="s">
        <v>6465</v>
      </c>
      <c r="F2044" s="58"/>
      <c r="G2044" s="58" t="s">
        <v>171</v>
      </c>
    </row>
    <row r="2045" spans="2:7" x14ac:dyDescent="0.2">
      <c r="B2045" s="58" t="str">
        <f t="shared" si="53"/>
        <v>ヘキサジノン水溶剤プルトン水溶剤</v>
      </c>
      <c r="C2045" s="58" t="s">
        <v>1828</v>
      </c>
      <c r="D2045" s="58" t="s">
        <v>1830</v>
      </c>
      <c r="E2045" s="58" t="s">
        <v>6465</v>
      </c>
      <c r="F2045" s="58"/>
      <c r="G2045" s="58" t="s">
        <v>171</v>
      </c>
    </row>
    <row r="2046" spans="2:7" x14ac:dyDescent="0.2">
      <c r="B2046" s="58" t="str">
        <f t="shared" si="53"/>
        <v>ヘキサジノン粒剤ＨＣＣレ―ルシャ―プ粒剤</v>
      </c>
      <c r="C2046" s="58" t="s">
        <v>1831</v>
      </c>
      <c r="D2046" s="58" t="s">
        <v>5323</v>
      </c>
      <c r="E2046" s="58" t="s">
        <v>6465</v>
      </c>
      <c r="F2046" s="58"/>
      <c r="G2046" s="58" t="s">
        <v>92</v>
      </c>
    </row>
    <row r="2047" spans="2:7" x14ac:dyDescent="0.2">
      <c r="B2047" s="58" t="str">
        <f t="shared" si="53"/>
        <v>ヘキサジノン粒剤クサハンタ―ＤＸ粒剤</v>
      </c>
      <c r="C2047" s="58" t="s">
        <v>1831</v>
      </c>
      <c r="D2047" s="58" t="s">
        <v>5324</v>
      </c>
      <c r="E2047" s="58" t="s">
        <v>6465</v>
      </c>
      <c r="F2047" s="58"/>
      <c r="G2047" s="58" t="s">
        <v>92</v>
      </c>
    </row>
    <row r="2048" spans="2:7" x14ac:dyDescent="0.2">
      <c r="B2048" s="58" t="str">
        <f t="shared" si="53"/>
        <v>ヘキサジノン粒剤ベルパ―１．５粒剤</v>
      </c>
      <c r="C2048" s="58" t="s">
        <v>1831</v>
      </c>
      <c r="D2048" s="58" t="s">
        <v>5325</v>
      </c>
      <c r="E2048" s="58" t="s">
        <v>6465</v>
      </c>
      <c r="F2048" s="58"/>
      <c r="G2048" s="58" t="s">
        <v>92</v>
      </c>
    </row>
    <row r="2049" spans="2:7" x14ac:dyDescent="0.2">
      <c r="B2049" s="58" t="str">
        <f t="shared" si="53"/>
        <v>ヘキサジノン粒剤レ―ルシャ―プ粒剤</v>
      </c>
      <c r="C2049" s="58" t="s">
        <v>1831</v>
      </c>
      <c r="D2049" s="58" t="s">
        <v>5326</v>
      </c>
      <c r="E2049" s="58" t="s">
        <v>6465</v>
      </c>
      <c r="F2049" s="58"/>
      <c r="G2049" s="58" t="s">
        <v>92</v>
      </c>
    </row>
    <row r="2050" spans="2:7" x14ac:dyDescent="0.2">
      <c r="B2050" s="58" t="str">
        <f t="shared" si="53"/>
        <v>ヘキシチアゾクス水和剤ニッソラン水和剤</v>
      </c>
      <c r="C2050" s="58" t="s">
        <v>1832</v>
      </c>
      <c r="D2050" s="58" t="s">
        <v>1833</v>
      </c>
      <c r="E2050" s="58" t="s">
        <v>3171</v>
      </c>
      <c r="F2050" s="58"/>
      <c r="G2050" s="58" t="s">
        <v>126</v>
      </c>
    </row>
    <row r="2051" spans="2:7" x14ac:dyDescent="0.2">
      <c r="B2051" s="58" t="str">
        <f t="shared" si="53"/>
        <v>ペキロマイセス　テヌイペス乳剤ゴッツＡ</v>
      </c>
      <c r="C2051" s="58" t="s">
        <v>1834</v>
      </c>
      <c r="D2051" s="58" t="s">
        <v>1835</v>
      </c>
      <c r="E2051" s="58" t="s">
        <v>6465</v>
      </c>
      <c r="F2051" s="58"/>
      <c r="G2051" s="58" t="s">
        <v>1836</v>
      </c>
    </row>
    <row r="2052" spans="2:7" x14ac:dyDescent="0.2">
      <c r="B2052" s="58" t="str">
        <f t="shared" si="53"/>
        <v>ペキロマイセス　テヌイペス乳剤住友化学ゴッツＡ</v>
      </c>
      <c r="C2052" s="58" t="s">
        <v>1834</v>
      </c>
      <c r="D2052" s="58" t="s">
        <v>1837</v>
      </c>
      <c r="E2052" s="58" t="s">
        <v>6465</v>
      </c>
      <c r="F2052" s="58"/>
      <c r="G2052" s="58" t="s">
        <v>1836</v>
      </c>
    </row>
    <row r="2053" spans="2:7" x14ac:dyDescent="0.2">
      <c r="B2053" s="58" t="str">
        <f t="shared" si="53"/>
        <v>ペキロマイセス　フモソロセウス水和剤プリファ―ド水和剤</v>
      </c>
      <c r="C2053" s="58" t="s">
        <v>1838</v>
      </c>
      <c r="D2053" s="58" t="s">
        <v>5327</v>
      </c>
      <c r="E2053" s="58" t="s">
        <v>3171</v>
      </c>
      <c r="F2053" s="58"/>
      <c r="G2053" s="58" t="s">
        <v>1414</v>
      </c>
    </row>
    <row r="2054" spans="2:7" x14ac:dyDescent="0.2">
      <c r="B2054" s="58" t="str">
        <f t="shared" si="53"/>
        <v>ペノキススラム・ベンゾビシクロン粒剤テッケン１キロ粒剤</v>
      </c>
      <c r="C2054" s="58" t="s">
        <v>2299</v>
      </c>
      <c r="D2054" s="58" t="s">
        <v>2300</v>
      </c>
      <c r="E2054" s="58" t="s">
        <v>3171</v>
      </c>
      <c r="F2054" s="58"/>
      <c r="G2054" s="58" t="s">
        <v>108</v>
      </c>
    </row>
    <row r="2055" spans="2:7" x14ac:dyDescent="0.2">
      <c r="B2055" s="58" t="str">
        <f t="shared" si="53"/>
        <v>ペノキススラム・ベンゾビシクロン粒剤ニトウリュウ１キロ粒剤</v>
      </c>
      <c r="C2055" s="58" t="s">
        <v>2459</v>
      </c>
      <c r="D2055" s="58" t="s">
        <v>2460</v>
      </c>
      <c r="E2055" s="58" t="s">
        <v>6465</v>
      </c>
      <c r="F2055" s="58"/>
      <c r="G2055" s="60" t="s">
        <v>2388</v>
      </c>
    </row>
    <row r="2056" spans="2:7" x14ac:dyDescent="0.2">
      <c r="B2056" s="58" t="str">
        <f t="shared" si="53"/>
        <v>ペノキススラム・ベンタゾン粒剤ＢＡＳＦワイドパワ―粒剤</v>
      </c>
      <c r="C2056" s="58" t="s">
        <v>1839</v>
      </c>
      <c r="D2056" s="58" t="s">
        <v>5328</v>
      </c>
      <c r="E2056" s="58" t="s">
        <v>6465</v>
      </c>
      <c r="F2056" s="58"/>
      <c r="G2056" s="58" t="s">
        <v>179</v>
      </c>
    </row>
    <row r="2057" spans="2:7" x14ac:dyDescent="0.2">
      <c r="B2057" s="58" t="str">
        <f t="shared" si="53"/>
        <v>ペノキススラム・ベンタゾン粒剤ワイドパワ―粒剤</v>
      </c>
      <c r="C2057" s="58" t="s">
        <v>1839</v>
      </c>
      <c r="D2057" s="58" t="s">
        <v>5329</v>
      </c>
      <c r="E2057" s="58" t="s">
        <v>6465</v>
      </c>
      <c r="F2057" s="58"/>
      <c r="G2057" s="58" t="s">
        <v>179</v>
      </c>
    </row>
    <row r="2058" spans="2:7" x14ac:dyDescent="0.2">
      <c r="B2058" s="58" t="str">
        <f t="shared" si="53"/>
        <v>ペノキススラム水和剤ワイドアタックＳＣ</v>
      </c>
      <c r="C2058" s="58" t="s">
        <v>1840</v>
      </c>
      <c r="D2058" s="58" t="s">
        <v>1841</v>
      </c>
      <c r="E2058" s="58" t="s">
        <v>6465</v>
      </c>
      <c r="F2058" s="58"/>
      <c r="G2058" s="58" t="s">
        <v>1309</v>
      </c>
    </row>
    <row r="2059" spans="2:7" x14ac:dyDescent="0.2">
      <c r="B2059" s="58" t="str">
        <f t="shared" si="53"/>
        <v>ベノミル・ＴＰＮ水和剤ＳＴダコレ―ト水和剤</v>
      </c>
      <c r="C2059" s="58" t="s">
        <v>1842</v>
      </c>
      <c r="D2059" s="58" t="s">
        <v>5330</v>
      </c>
      <c r="E2059" s="58" t="s">
        <v>6465</v>
      </c>
      <c r="F2059" s="58"/>
      <c r="G2059" s="58" t="s">
        <v>56</v>
      </c>
    </row>
    <row r="2060" spans="2:7" x14ac:dyDescent="0.2">
      <c r="B2060" s="58" t="str">
        <f t="shared" si="53"/>
        <v>ベノミル・ＴＰＮ水和剤クミアイダコレ―ト水和剤</v>
      </c>
      <c r="C2060" s="58" t="s">
        <v>1842</v>
      </c>
      <c r="D2060" s="58" t="s">
        <v>5331</v>
      </c>
      <c r="E2060" s="58" t="s">
        <v>6465</v>
      </c>
      <c r="F2060" s="58"/>
      <c r="G2060" s="58" t="s">
        <v>56</v>
      </c>
    </row>
    <row r="2061" spans="2:7" x14ac:dyDescent="0.2">
      <c r="B2061" s="58" t="str">
        <f t="shared" si="53"/>
        <v>ベノミル・ＴＰＮ水和剤昭和ダコレ―ト水和剤</v>
      </c>
      <c r="C2061" s="58" t="s">
        <v>1842</v>
      </c>
      <c r="D2061" s="58" t="s">
        <v>5332</v>
      </c>
      <c r="E2061" s="58" t="s">
        <v>6465</v>
      </c>
      <c r="F2061" s="58"/>
      <c r="G2061" s="58" t="s">
        <v>56</v>
      </c>
    </row>
    <row r="2062" spans="2:7" x14ac:dyDescent="0.2">
      <c r="B2062" s="58" t="str">
        <f t="shared" si="53"/>
        <v>ベノミル水和剤ＧＦベンレ―ト水和剤</v>
      </c>
      <c r="C2062" s="58" t="s">
        <v>1843</v>
      </c>
      <c r="D2062" s="58" t="s">
        <v>5333</v>
      </c>
      <c r="E2062" s="58" t="s">
        <v>6465</v>
      </c>
      <c r="F2062" s="58"/>
      <c r="G2062" s="58" t="s">
        <v>56</v>
      </c>
    </row>
    <row r="2063" spans="2:7" x14ac:dyDescent="0.2">
      <c r="B2063" s="58" t="str">
        <f t="shared" si="53"/>
        <v>ベノミル水和剤きのこ用ベンレ―ト水和剤</v>
      </c>
      <c r="C2063" s="58" t="s">
        <v>1843</v>
      </c>
      <c r="D2063" s="58" t="s">
        <v>5334</v>
      </c>
      <c r="E2063" s="58" t="s">
        <v>6465</v>
      </c>
      <c r="F2063" s="58"/>
      <c r="G2063" s="58" t="s">
        <v>56</v>
      </c>
    </row>
    <row r="2064" spans="2:7" x14ac:dyDescent="0.2">
      <c r="B2064" s="58" t="str">
        <f t="shared" si="53"/>
        <v>ベノミル水和剤ベンレ―ト水和剤</v>
      </c>
      <c r="C2064" s="58" t="s">
        <v>1843</v>
      </c>
      <c r="D2064" s="58" t="s">
        <v>5335</v>
      </c>
      <c r="E2064" s="58" t="s">
        <v>6465</v>
      </c>
      <c r="F2064" s="58"/>
      <c r="G2064" s="58" t="s">
        <v>56</v>
      </c>
    </row>
    <row r="2065" spans="2:7" x14ac:dyDescent="0.2">
      <c r="B2065" s="58" t="str">
        <f t="shared" si="53"/>
        <v>ベノミル水和剤緑化用ベンレ―ト水和剤</v>
      </c>
      <c r="C2065" s="58" t="s">
        <v>1843</v>
      </c>
      <c r="D2065" s="58" t="s">
        <v>5336</v>
      </c>
      <c r="E2065" s="58" t="s">
        <v>6465</v>
      </c>
      <c r="F2065" s="58"/>
      <c r="G2065" s="58" t="s">
        <v>56</v>
      </c>
    </row>
    <row r="2066" spans="2:7" x14ac:dyDescent="0.2">
      <c r="B2066" s="58" t="str">
        <f t="shared" si="53"/>
        <v>ペフラゾエ―ト乳剤ＵＢＥヘルシ―ド乳剤</v>
      </c>
      <c r="C2066" s="58" t="s">
        <v>5337</v>
      </c>
      <c r="D2066" s="58" t="s">
        <v>5338</v>
      </c>
      <c r="E2066" s="58" t="s">
        <v>3171</v>
      </c>
      <c r="F2066" s="58"/>
      <c r="G2066" s="58" t="s">
        <v>39</v>
      </c>
    </row>
    <row r="2067" spans="2:7" x14ac:dyDescent="0.2">
      <c r="B2067" s="58" t="str">
        <f t="shared" si="53"/>
        <v>ペフラゾエ―ト乳剤ホクコ―ヘルシ―ド乳剤</v>
      </c>
      <c r="C2067" s="58" t="s">
        <v>5337</v>
      </c>
      <c r="D2067" s="58" t="s">
        <v>5339</v>
      </c>
      <c r="E2067" s="58" t="s">
        <v>3171</v>
      </c>
      <c r="F2067" s="58"/>
      <c r="G2067" s="58" t="s">
        <v>39</v>
      </c>
    </row>
    <row r="2068" spans="2:7" x14ac:dyDescent="0.2">
      <c r="B2068" s="58" t="str">
        <f t="shared" si="53"/>
        <v>ペルメトリン・ＴＰＮエアゾルカダンＰ</v>
      </c>
      <c r="C2068" s="58" t="s">
        <v>1844</v>
      </c>
      <c r="D2068" s="58" t="s">
        <v>2992</v>
      </c>
      <c r="E2068" s="58" t="s">
        <v>3171</v>
      </c>
      <c r="F2068" s="58"/>
      <c r="G2068" s="58" t="s">
        <v>193</v>
      </c>
    </row>
    <row r="2069" spans="2:7" x14ac:dyDescent="0.2">
      <c r="B2069" s="58" t="str">
        <f t="shared" si="53"/>
        <v>ペルメトリン・ＴＰＮエアゾルカダンＶⅡ</v>
      </c>
      <c r="C2069" s="58" t="s">
        <v>1844</v>
      </c>
      <c r="D2069" s="58" t="s">
        <v>1845</v>
      </c>
      <c r="E2069" s="58" t="s">
        <v>3171</v>
      </c>
      <c r="F2069" s="58"/>
      <c r="G2069" s="58" t="s">
        <v>1846</v>
      </c>
    </row>
    <row r="2070" spans="2:7" x14ac:dyDescent="0.2">
      <c r="B2070" s="58" t="str">
        <f t="shared" si="53"/>
        <v>ペルメトリン・イミベンコナゾ―ル乳剤ムシキント―ル</v>
      </c>
      <c r="C2070" s="58" t="s">
        <v>5340</v>
      </c>
      <c r="D2070" s="58" t="s">
        <v>5341</v>
      </c>
      <c r="E2070" s="58" t="s">
        <v>6465</v>
      </c>
      <c r="F2070" s="58"/>
      <c r="G2070" s="58" t="s">
        <v>156</v>
      </c>
    </row>
    <row r="2071" spans="2:7" x14ac:dyDescent="0.2">
      <c r="B2071" s="58" t="str">
        <f t="shared" si="53"/>
        <v>ペルメトリン・トリホリンエアゾル園芸用キンチョ―ルＳ</v>
      </c>
      <c r="C2071" s="58" t="s">
        <v>1847</v>
      </c>
      <c r="D2071" s="58" t="s">
        <v>5342</v>
      </c>
      <c r="E2071" s="58" t="s">
        <v>3171</v>
      </c>
      <c r="F2071" s="58"/>
      <c r="G2071" s="58" t="s">
        <v>185</v>
      </c>
    </row>
    <row r="2072" spans="2:7" x14ac:dyDescent="0.2">
      <c r="B2072" s="58" t="str">
        <f t="shared" si="53"/>
        <v>ペルメトリン・ミクロブタニルエアゾルベニカＸ</v>
      </c>
      <c r="C2072" s="58" t="s">
        <v>1848</v>
      </c>
      <c r="D2072" s="58" t="s">
        <v>1849</v>
      </c>
      <c r="E2072" s="58" t="s">
        <v>3171</v>
      </c>
      <c r="F2072" s="58"/>
      <c r="G2072" s="58" t="s">
        <v>275</v>
      </c>
    </row>
    <row r="2073" spans="2:7" x14ac:dyDescent="0.2">
      <c r="B2073" s="58" t="str">
        <f t="shared" si="53"/>
        <v>ペルメトリン・ミクロブタニル液剤ガ―デンアシストキングスプレ―</v>
      </c>
      <c r="C2073" s="58" t="s">
        <v>1850</v>
      </c>
      <c r="D2073" s="58" t="s">
        <v>5343</v>
      </c>
      <c r="E2073" s="58" t="s">
        <v>6465</v>
      </c>
      <c r="F2073" s="58"/>
      <c r="G2073" s="58" t="s">
        <v>275</v>
      </c>
    </row>
    <row r="2074" spans="2:7" x14ac:dyDescent="0.2">
      <c r="B2074" s="58" t="str">
        <f t="shared" si="53"/>
        <v>ペルメトリン・ミクロブタニル液剤ベニカＸスプレ―</v>
      </c>
      <c r="C2074" s="58" t="s">
        <v>1850</v>
      </c>
      <c r="D2074" s="58" t="s">
        <v>5344</v>
      </c>
      <c r="E2074" s="58" t="s">
        <v>6465</v>
      </c>
      <c r="F2074" s="58"/>
      <c r="G2074" s="58" t="s">
        <v>275</v>
      </c>
    </row>
    <row r="2075" spans="2:7" x14ac:dyDescent="0.2">
      <c r="B2075" s="58" t="str">
        <f t="shared" si="53"/>
        <v>ペルメトリン・ミクロブタニル乳剤ベニカＸ乳剤</v>
      </c>
      <c r="C2075" s="58" t="s">
        <v>1851</v>
      </c>
      <c r="D2075" s="58" t="s">
        <v>1852</v>
      </c>
      <c r="E2075" s="58" t="s">
        <v>6465</v>
      </c>
      <c r="F2075" s="58"/>
      <c r="G2075" s="58" t="s">
        <v>156</v>
      </c>
    </row>
    <row r="2076" spans="2:7" x14ac:dyDescent="0.2">
      <c r="B2076" s="58" t="str">
        <f t="shared" si="53"/>
        <v>ペルメトリンエアゾルガ―デンア―スＡ</v>
      </c>
      <c r="C2076" s="58" t="s">
        <v>1853</v>
      </c>
      <c r="D2076" s="58" t="s">
        <v>5345</v>
      </c>
      <c r="E2076" s="58" t="s">
        <v>3171</v>
      </c>
      <c r="F2076" s="58"/>
      <c r="G2076" s="58" t="s">
        <v>40</v>
      </c>
    </row>
    <row r="2077" spans="2:7" x14ac:dyDescent="0.2">
      <c r="B2077" s="58" t="str">
        <f t="shared" si="53"/>
        <v>ペルメトリンエアゾルガ―デンア―スＢ</v>
      </c>
      <c r="C2077" s="58" t="s">
        <v>1853</v>
      </c>
      <c r="D2077" s="58" t="s">
        <v>5346</v>
      </c>
      <c r="E2077" s="58" t="s">
        <v>3171</v>
      </c>
      <c r="F2077" s="58"/>
      <c r="G2077" s="58" t="s">
        <v>185</v>
      </c>
    </row>
    <row r="2078" spans="2:7" x14ac:dyDescent="0.2">
      <c r="B2078" s="58" t="str">
        <f t="shared" si="53"/>
        <v>ペルメトリンエアゾルカダンＡＰ</v>
      </c>
      <c r="C2078" s="58" t="s">
        <v>1853</v>
      </c>
      <c r="D2078" s="58" t="s">
        <v>1854</v>
      </c>
      <c r="E2078" s="58" t="s">
        <v>3171</v>
      </c>
      <c r="F2078" s="58"/>
      <c r="G2078" s="58" t="s">
        <v>82</v>
      </c>
    </row>
    <row r="2079" spans="2:7" x14ac:dyDescent="0.2">
      <c r="B2079" s="58" t="str">
        <f t="shared" si="53"/>
        <v>ペルメトリンエアゾルカダンＶ</v>
      </c>
      <c r="C2079" s="58" t="s">
        <v>1853</v>
      </c>
      <c r="D2079" s="58" t="s">
        <v>1855</v>
      </c>
      <c r="E2079" s="58" t="s">
        <v>3171</v>
      </c>
      <c r="F2079" s="58"/>
      <c r="G2079" s="58" t="s">
        <v>275</v>
      </c>
    </row>
    <row r="2080" spans="2:7" x14ac:dyDescent="0.2">
      <c r="B2080" s="58" t="str">
        <f t="shared" si="53"/>
        <v>ペルメトリンエアゾル園芸用キンチョ―ルＥ</v>
      </c>
      <c r="C2080" s="58" t="s">
        <v>1853</v>
      </c>
      <c r="D2080" s="58" t="s">
        <v>5347</v>
      </c>
      <c r="E2080" s="58" t="s">
        <v>3171</v>
      </c>
      <c r="F2080" s="58"/>
      <c r="G2080" s="58" t="s">
        <v>185</v>
      </c>
    </row>
    <row r="2081" spans="2:7" x14ac:dyDescent="0.2">
      <c r="B2081" s="58" t="str">
        <f t="shared" si="53"/>
        <v>ペルメトリンマイクロカプセル剤エンバ―ＭＣ</v>
      </c>
      <c r="C2081" s="58" t="s">
        <v>1856</v>
      </c>
      <c r="D2081" s="58" t="s">
        <v>5348</v>
      </c>
      <c r="E2081" s="58" t="s">
        <v>6465</v>
      </c>
      <c r="F2081" s="58"/>
      <c r="G2081" s="58" t="s">
        <v>126</v>
      </c>
    </row>
    <row r="2082" spans="2:7" x14ac:dyDescent="0.2">
      <c r="B2082" s="58" t="str">
        <f t="shared" si="53"/>
        <v>ペルメトリン液剤ベジタメ―トＡＬ</v>
      </c>
      <c r="C2082" s="58" t="s">
        <v>1857</v>
      </c>
      <c r="D2082" s="58" t="s">
        <v>5349</v>
      </c>
      <c r="E2082" s="58" t="s">
        <v>3171</v>
      </c>
      <c r="F2082" s="58"/>
      <c r="G2082" s="58" t="s">
        <v>275</v>
      </c>
    </row>
    <row r="2083" spans="2:7" x14ac:dyDescent="0.2">
      <c r="B2083" s="58" t="str">
        <f t="shared" ref="B2083:B2124" si="54">C2083&amp;D2083</f>
        <v>ペルメトリン液剤花木用ハンドスプレ―</v>
      </c>
      <c r="C2083" s="58" t="s">
        <v>1857</v>
      </c>
      <c r="D2083" s="58" t="s">
        <v>5350</v>
      </c>
      <c r="E2083" s="58" t="s">
        <v>3171</v>
      </c>
      <c r="F2083" s="58"/>
      <c r="G2083" s="58" t="s">
        <v>1846</v>
      </c>
    </row>
    <row r="2084" spans="2:7" x14ac:dyDescent="0.2">
      <c r="B2084" s="58" t="str">
        <f t="shared" si="54"/>
        <v>ペルメトリン水和剤アディオンフロアブル</v>
      </c>
      <c r="C2084" s="58" t="s">
        <v>1858</v>
      </c>
      <c r="D2084" s="58" t="s">
        <v>1859</v>
      </c>
      <c r="E2084" s="58" t="s">
        <v>6465</v>
      </c>
      <c r="F2084" s="58"/>
      <c r="G2084" s="58" t="s">
        <v>126</v>
      </c>
    </row>
    <row r="2085" spans="2:7" x14ac:dyDescent="0.2">
      <c r="B2085" s="58" t="str">
        <f t="shared" si="54"/>
        <v>ペルメトリン水和剤アディオン水和剤</v>
      </c>
      <c r="C2085" s="58" t="s">
        <v>1858</v>
      </c>
      <c r="D2085" s="58" t="s">
        <v>1860</v>
      </c>
      <c r="E2085" s="58" t="s">
        <v>6465</v>
      </c>
      <c r="F2085" s="58"/>
      <c r="G2085" s="58" t="s">
        <v>41</v>
      </c>
    </row>
    <row r="2086" spans="2:7" x14ac:dyDescent="0.2">
      <c r="B2086" s="58" t="str">
        <f t="shared" si="54"/>
        <v>ペルメトリン水和剤サンケイアディオンフロアブル</v>
      </c>
      <c r="C2086" s="58" t="s">
        <v>1858</v>
      </c>
      <c r="D2086" s="58" t="s">
        <v>1861</v>
      </c>
      <c r="E2086" s="58" t="s">
        <v>6465</v>
      </c>
      <c r="F2086" s="58"/>
      <c r="G2086" s="58" t="s">
        <v>126</v>
      </c>
    </row>
    <row r="2087" spans="2:7" x14ac:dyDescent="0.2">
      <c r="B2087" s="58" t="str">
        <f t="shared" si="54"/>
        <v>ペルメトリン水和剤サンケイアディオン水和剤</v>
      </c>
      <c r="C2087" s="58" t="s">
        <v>1858</v>
      </c>
      <c r="D2087" s="58" t="s">
        <v>1862</v>
      </c>
      <c r="E2087" s="58" t="s">
        <v>6465</v>
      </c>
      <c r="F2087" s="58"/>
      <c r="G2087" s="58" t="s">
        <v>41</v>
      </c>
    </row>
    <row r="2088" spans="2:7" x14ac:dyDescent="0.2">
      <c r="B2088" s="58" t="str">
        <f t="shared" si="54"/>
        <v>ペルメトリン水和剤ホクコ―アディオンフロアブル</v>
      </c>
      <c r="C2088" s="58" t="s">
        <v>1858</v>
      </c>
      <c r="D2088" s="58" t="s">
        <v>5351</v>
      </c>
      <c r="E2088" s="58" t="s">
        <v>6465</v>
      </c>
      <c r="F2088" s="58"/>
      <c r="G2088" s="58" t="s">
        <v>126</v>
      </c>
    </row>
    <row r="2089" spans="2:7" x14ac:dyDescent="0.2">
      <c r="B2089" s="58" t="str">
        <f t="shared" si="54"/>
        <v>ペルメトリン水和剤協友アディオンフロアブル</v>
      </c>
      <c r="C2089" s="58" t="s">
        <v>1858</v>
      </c>
      <c r="D2089" s="58" t="s">
        <v>1863</v>
      </c>
      <c r="E2089" s="58" t="s">
        <v>6465</v>
      </c>
      <c r="F2089" s="58"/>
      <c r="G2089" s="58" t="s">
        <v>126</v>
      </c>
    </row>
    <row r="2090" spans="2:7" x14ac:dyDescent="0.2">
      <c r="B2090" s="58" t="str">
        <f t="shared" si="54"/>
        <v>ペルメトリン水和剤協友アディオン水和剤</v>
      </c>
      <c r="C2090" s="58" t="s">
        <v>1858</v>
      </c>
      <c r="D2090" s="58" t="s">
        <v>1864</v>
      </c>
      <c r="E2090" s="58" t="s">
        <v>6465</v>
      </c>
      <c r="F2090" s="58"/>
      <c r="G2090" s="58" t="s">
        <v>41</v>
      </c>
    </row>
    <row r="2091" spans="2:7" x14ac:dyDescent="0.2">
      <c r="B2091" s="58" t="str">
        <f t="shared" si="54"/>
        <v>ペルメトリン乳剤ＭＩＣアディオン乳剤</v>
      </c>
      <c r="C2091" s="58" t="s">
        <v>2461</v>
      </c>
      <c r="D2091" s="58" t="s">
        <v>1866</v>
      </c>
      <c r="E2091" s="58" t="s">
        <v>6465</v>
      </c>
      <c r="F2091" s="58"/>
      <c r="G2091" s="58" t="s">
        <v>41</v>
      </c>
    </row>
    <row r="2092" spans="2:7" x14ac:dyDescent="0.2">
      <c r="B2092" s="58" t="str">
        <f t="shared" si="54"/>
        <v>ペルメトリン乳剤アディオン乳剤</v>
      </c>
      <c r="C2092" s="58" t="s">
        <v>1865</v>
      </c>
      <c r="D2092" s="58" t="s">
        <v>1867</v>
      </c>
      <c r="E2092" s="58" t="s">
        <v>6465</v>
      </c>
      <c r="F2092" s="58"/>
      <c r="G2092" s="58" t="s">
        <v>41</v>
      </c>
    </row>
    <row r="2093" spans="2:7" x14ac:dyDescent="0.2">
      <c r="B2093" s="58" t="str">
        <f t="shared" si="54"/>
        <v>ペルメトリン乳剤サンケイアディオン乳剤</v>
      </c>
      <c r="C2093" s="58" t="s">
        <v>1865</v>
      </c>
      <c r="D2093" s="58" t="s">
        <v>1868</v>
      </c>
      <c r="E2093" s="58" t="s">
        <v>6465</v>
      </c>
      <c r="F2093" s="58"/>
      <c r="G2093" s="58" t="s">
        <v>41</v>
      </c>
    </row>
    <row r="2094" spans="2:7" x14ac:dyDescent="0.2">
      <c r="B2094" s="58" t="str">
        <f t="shared" si="54"/>
        <v>ペルメトリン乳剤ベニカＳ乳剤</v>
      </c>
      <c r="C2094" s="58" t="s">
        <v>1865</v>
      </c>
      <c r="D2094" s="58" t="s">
        <v>1869</v>
      </c>
      <c r="E2094" s="58" t="s">
        <v>6465</v>
      </c>
      <c r="F2094" s="58"/>
      <c r="G2094" s="58" t="s">
        <v>40</v>
      </c>
    </row>
    <row r="2095" spans="2:7" x14ac:dyDescent="0.2">
      <c r="B2095" s="58" t="str">
        <f t="shared" si="54"/>
        <v>ペルメトリン乳剤ホクコ―アディオン乳剤</v>
      </c>
      <c r="C2095" s="58" t="s">
        <v>1865</v>
      </c>
      <c r="D2095" s="58" t="s">
        <v>5352</v>
      </c>
      <c r="E2095" s="58" t="s">
        <v>6465</v>
      </c>
      <c r="F2095" s="58"/>
      <c r="G2095" s="58" t="s">
        <v>41</v>
      </c>
    </row>
    <row r="2096" spans="2:7" x14ac:dyDescent="0.2">
      <c r="B2096" s="58" t="str">
        <f t="shared" si="54"/>
        <v>ペルメトリン乳剤ホクサンアディオン乳剤</v>
      </c>
      <c r="C2096" s="58" t="s">
        <v>1865</v>
      </c>
      <c r="D2096" s="58" t="s">
        <v>1870</v>
      </c>
      <c r="E2096" s="58" t="s">
        <v>6465</v>
      </c>
      <c r="F2096" s="58"/>
      <c r="G2096" s="58" t="s">
        <v>41</v>
      </c>
    </row>
    <row r="2097" spans="2:7" x14ac:dyDescent="0.2">
      <c r="B2097" s="58" t="str">
        <f t="shared" si="54"/>
        <v>ペルメトリン乳剤協友アディオン乳剤</v>
      </c>
      <c r="C2097" s="58" t="s">
        <v>1865</v>
      </c>
      <c r="D2097" s="58" t="s">
        <v>1871</v>
      </c>
      <c r="E2097" s="58" t="s">
        <v>6465</v>
      </c>
      <c r="F2097" s="58"/>
      <c r="G2097" s="58" t="s">
        <v>41</v>
      </c>
    </row>
    <row r="2098" spans="2:7" x14ac:dyDescent="0.2">
      <c r="B2098" s="58" t="str">
        <f t="shared" si="54"/>
        <v>ペルメトリン乳剤金鳥アディオン乳剤</v>
      </c>
      <c r="C2098" s="58" t="s">
        <v>1865</v>
      </c>
      <c r="D2098" s="58" t="s">
        <v>1872</v>
      </c>
      <c r="E2098" s="58" t="s">
        <v>6465</v>
      </c>
      <c r="F2098" s="58"/>
      <c r="G2098" s="58" t="s">
        <v>41</v>
      </c>
    </row>
    <row r="2099" spans="2:7" x14ac:dyDescent="0.2">
      <c r="B2099" s="58" t="str">
        <f t="shared" si="54"/>
        <v>ペルメトリン乳剤野菜用ハンドスプレ―</v>
      </c>
      <c r="C2099" s="58" t="s">
        <v>2461</v>
      </c>
      <c r="D2099" s="58" t="s">
        <v>5353</v>
      </c>
      <c r="E2099" s="58" t="s">
        <v>6465</v>
      </c>
      <c r="F2099" s="58"/>
      <c r="G2099" s="58" t="s">
        <v>275</v>
      </c>
    </row>
    <row r="2100" spans="2:7" x14ac:dyDescent="0.2">
      <c r="B2100" s="58" t="str">
        <f t="shared" si="54"/>
        <v>ペルメトリン粒剤ガ―ドベイトＡ</v>
      </c>
      <c r="C2100" s="58" t="s">
        <v>2462</v>
      </c>
      <c r="D2100" s="58" t="s">
        <v>5354</v>
      </c>
      <c r="E2100" s="58" t="s">
        <v>6495</v>
      </c>
      <c r="F2100" s="58"/>
      <c r="G2100" s="60" t="s">
        <v>2463</v>
      </c>
    </row>
    <row r="2101" spans="2:7" x14ac:dyDescent="0.2">
      <c r="B2101" s="58" t="str">
        <f t="shared" si="54"/>
        <v>ペルメトリン粒剤野菜ひろばＮ</v>
      </c>
      <c r="C2101" s="58" t="s">
        <v>2462</v>
      </c>
      <c r="D2101" s="58" t="s">
        <v>2464</v>
      </c>
      <c r="E2101" s="58" t="s">
        <v>6495</v>
      </c>
      <c r="F2101" s="58"/>
      <c r="G2101" s="60" t="s">
        <v>2463</v>
      </c>
    </row>
    <row r="2102" spans="2:7" x14ac:dyDescent="0.2">
      <c r="B2102" s="58" t="str">
        <f t="shared" si="54"/>
        <v>ペンシクロン水和剤セレンタ―フ顆粒水和剤</v>
      </c>
      <c r="C2102" s="58" t="s">
        <v>1873</v>
      </c>
      <c r="D2102" s="58" t="s">
        <v>5355</v>
      </c>
      <c r="E2102" s="58" t="s">
        <v>6465</v>
      </c>
      <c r="F2102" s="58"/>
      <c r="G2102" s="58" t="s">
        <v>56</v>
      </c>
    </row>
    <row r="2103" spans="2:7" x14ac:dyDescent="0.2">
      <c r="B2103" s="58" t="str">
        <f t="shared" si="54"/>
        <v>ペンシクロン水和剤ホクサンモンセレン顆粒水和剤</v>
      </c>
      <c r="C2103" s="58" t="s">
        <v>1873</v>
      </c>
      <c r="D2103" s="58" t="s">
        <v>1874</v>
      </c>
      <c r="E2103" s="58" t="s">
        <v>6465</v>
      </c>
      <c r="F2103" s="58"/>
      <c r="G2103" s="58" t="s">
        <v>56</v>
      </c>
    </row>
    <row r="2104" spans="2:7" x14ac:dyDescent="0.2">
      <c r="B2104" s="58" t="str">
        <f t="shared" si="54"/>
        <v>ペンシクロン水和剤モンセレンフロアブル</v>
      </c>
      <c r="C2104" s="58" t="s">
        <v>1873</v>
      </c>
      <c r="D2104" s="58" t="s">
        <v>1875</v>
      </c>
      <c r="E2104" s="58" t="s">
        <v>6465</v>
      </c>
      <c r="F2104" s="58"/>
      <c r="G2104" s="58" t="s">
        <v>41</v>
      </c>
    </row>
    <row r="2105" spans="2:7" x14ac:dyDescent="0.2">
      <c r="B2105" s="58" t="str">
        <f t="shared" si="54"/>
        <v>ペンシクロン水和剤モンセレン顆粒水和剤</v>
      </c>
      <c r="C2105" s="58" t="s">
        <v>1873</v>
      </c>
      <c r="D2105" s="58" t="s">
        <v>1876</v>
      </c>
      <c r="E2105" s="58" t="s">
        <v>6465</v>
      </c>
      <c r="F2105" s="58"/>
      <c r="G2105" s="58" t="s">
        <v>56</v>
      </c>
    </row>
    <row r="2106" spans="2:7" x14ac:dyDescent="0.2">
      <c r="B2106" s="58" t="str">
        <f t="shared" si="54"/>
        <v>ペンシクロン水和剤協友モンセレンフロアブル</v>
      </c>
      <c r="C2106" s="58" t="s">
        <v>1873</v>
      </c>
      <c r="D2106" s="58" t="s">
        <v>1877</v>
      </c>
      <c r="E2106" s="58" t="s">
        <v>6465</v>
      </c>
      <c r="F2106" s="58"/>
      <c r="G2106" s="58" t="s">
        <v>41</v>
      </c>
    </row>
    <row r="2107" spans="2:7" x14ac:dyDescent="0.2">
      <c r="B2107" s="58" t="str">
        <f t="shared" si="54"/>
        <v>ペンシクロン水和剤三共モンセレン顆粒水和剤</v>
      </c>
      <c r="C2107" s="58" t="s">
        <v>1873</v>
      </c>
      <c r="D2107" s="61" t="s">
        <v>1878</v>
      </c>
      <c r="E2107" s="58" t="s">
        <v>6465</v>
      </c>
      <c r="F2107" s="58"/>
      <c r="G2107" s="58" t="s">
        <v>56</v>
      </c>
    </row>
    <row r="2108" spans="2:7" x14ac:dyDescent="0.2">
      <c r="B2108" s="58" t="str">
        <f t="shared" si="54"/>
        <v>ペンシクロン粒剤セレンタ―フ粒剤</v>
      </c>
      <c r="C2108" s="58" t="s">
        <v>1879</v>
      </c>
      <c r="D2108" s="58" t="s">
        <v>5356</v>
      </c>
      <c r="E2108" s="58" t="s">
        <v>6465</v>
      </c>
      <c r="F2108" s="58"/>
      <c r="G2108" s="58" t="s">
        <v>92</v>
      </c>
    </row>
    <row r="2109" spans="2:7" x14ac:dyDescent="0.2">
      <c r="B2109" s="58" t="str">
        <f t="shared" si="54"/>
        <v>ベンジルアミノプリン液剤ドラ―ド液剤</v>
      </c>
      <c r="C2109" s="58" t="s">
        <v>1880</v>
      </c>
      <c r="D2109" s="58" t="s">
        <v>5357</v>
      </c>
      <c r="E2109" s="58" t="s">
        <v>6465</v>
      </c>
      <c r="F2109" s="58"/>
      <c r="G2109" s="58" t="s">
        <v>40</v>
      </c>
    </row>
    <row r="2110" spans="2:7" x14ac:dyDescent="0.2">
      <c r="B2110" s="58" t="str">
        <f t="shared" si="54"/>
        <v>ベンジルアミノプリン液剤ビ―エ―液剤</v>
      </c>
      <c r="C2110" s="58" t="s">
        <v>1880</v>
      </c>
      <c r="D2110" s="58" t="s">
        <v>5358</v>
      </c>
      <c r="E2110" s="58" t="s">
        <v>6465</v>
      </c>
      <c r="F2110" s="58"/>
      <c r="G2110" s="58" t="s">
        <v>57</v>
      </c>
    </row>
    <row r="2111" spans="2:7" x14ac:dyDescent="0.2">
      <c r="B2111" s="58" t="str">
        <f t="shared" si="54"/>
        <v>ベンスルタップ粒剤ホクコ―ル―バン粒剤</v>
      </c>
      <c r="C2111" s="58" t="s">
        <v>1881</v>
      </c>
      <c r="D2111" s="58" t="s">
        <v>5359</v>
      </c>
      <c r="E2111" s="58" t="s">
        <v>6465</v>
      </c>
      <c r="F2111" s="58"/>
      <c r="G2111" s="58" t="s">
        <v>114</v>
      </c>
    </row>
    <row r="2112" spans="2:7" x14ac:dyDescent="0.2">
      <c r="B2112" s="58" t="str">
        <f t="shared" si="54"/>
        <v>ベンスルフロンメチル・メフェナセット粒剤ザ―ク１キロ粒剤７５</v>
      </c>
      <c r="C2112" s="58" t="s">
        <v>1882</v>
      </c>
      <c r="D2112" s="58" t="s">
        <v>5360</v>
      </c>
      <c r="E2112" s="58" t="s">
        <v>3171</v>
      </c>
      <c r="F2112" s="58"/>
      <c r="G2112" s="58" t="s">
        <v>370</v>
      </c>
    </row>
    <row r="2113" spans="2:7" x14ac:dyDescent="0.2">
      <c r="B2113" s="58" t="str">
        <f t="shared" si="54"/>
        <v>ベンゾビシクロン・ペントキサゾン水和剤ＳＤＳプレッサフロアブル</v>
      </c>
      <c r="C2113" s="58" t="s">
        <v>2465</v>
      </c>
      <c r="D2113" s="58" t="s">
        <v>1884</v>
      </c>
      <c r="E2113" s="58" t="s">
        <v>3171</v>
      </c>
      <c r="F2113" s="58"/>
      <c r="G2113" s="58" t="s">
        <v>624</v>
      </c>
    </row>
    <row r="2114" spans="2:7" x14ac:dyDescent="0.2">
      <c r="B2114" s="58" t="str">
        <f t="shared" si="54"/>
        <v>ベンゾビシクロン・ペントキサゾン水和剤プレッサフロアブル</v>
      </c>
      <c r="C2114" s="58" t="s">
        <v>1883</v>
      </c>
      <c r="D2114" s="58" t="s">
        <v>1885</v>
      </c>
      <c r="E2114" s="58" t="s">
        <v>3171</v>
      </c>
      <c r="F2114" s="58"/>
      <c r="G2114" s="58" t="s">
        <v>624</v>
      </c>
    </row>
    <row r="2115" spans="2:7" x14ac:dyDescent="0.2">
      <c r="B2115" s="58" t="str">
        <f t="shared" si="54"/>
        <v>ベンゾビシクロン・ペントキサゾン粒剤フォ―カスショットジャンボ</v>
      </c>
      <c r="C2115" s="58" t="s">
        <v>1886</v>
      </c>
      <c r="D2115" s="58" t="s">
        <v>5361</v>
      </c>
      <c r="E2115" s="58" t="s">
        <v>3171</v>
      </c>
      <c r="F2115" s="58"/>
      <c r="G2115" s="58" t="s">
        <v>114</v>
      </c>
    </row>
    <row r="2116" spans="2:7" x14ac:dyDescent="0.2">
      <c r="B2116" s="58" t="str">
        <f t="shared" si="54"/>
        <v>ベンゾビシクロン・ペントキサゾン粒剤科研フォ―カスショットジャンボ</v>
      </c>
      <c r="C2116" s="58" t="s">
        <v>1886</v>
      </c>
      <c r="D2116" s="58" t="s">
        <v>5362</v>
      </c>
      <c r="E2116" s="58" t="s">
        <v>3171</v>
      </c>
      <c r="F2116" s="58"/>
      <c r="G2116" s="58" t="s">
        <v>114</v>
      </c>
    </row>
    <row r="2117" spans="2:7" x14ac:dyDescent="0.2">
      <c r="B2117" s="58" t="str">
        <f t="shared" si="54"/>
        <v>ベンゾビシクロン水和剤ショウエ―スフロアブル</v>
      </c>
      <c r="C2117" s="58" t="s">
        <v>1887</v>
      </c>
      <c r="D2117" s="58" t="s">
        <v>5363</v>
      </c>
      <c r="E2117" s="58" t="s">
        <v>3171</v>
      </c>
      <c r="F2117" s="58"/>
      <c r="G2117" s="58" t="s">
        <v>600</v>
      </c>
    </row>
    <row r="2118" spans="2:7" x14ac:dyDescent="0.2">
      <c r="B2118" s="58" t="str">
        <f t="shared" si="54"/>
        <v>ベンゾビシクロン粒剤ショウエ―ス１キロ粒剤</v>
      </c>
      <c r="C2118" s="58" t="s">
        <v>1888</v>
      </c>
      <c r="D2118" s="58" t="s">
        <v>5364</v>
      </c>
      <c r="E2118" s="58" t="s">
        <v>3171</v>
      </c>
      <c r="F2118" s="58"/>
      <c r="G2118" s="58" t="s">
        <v>57</v>
      </c>
    </row>
    <row r="2119" spans="2:7" x14ac:dyDescent="0.2">
      <c r="B2119" s="58" t="str">
        <f t="shared" si="54"/>
        <v>ベンタゾン液剤ＢＡＳＦバサグラン液剤（ナトリウム塩）</v>
      </c>
      <c r="C2119" s="58" t="s">
        <v>1889</v>
      </c>
      <c r="D2119" s="58" t="s">
        <v>2993</v>
      </c>
      <c r="E2119" s="58" t="s">
        <v>3171</v>
      </c>
      <c r="F2119" s="58"/>
      <c r="G2119" s="58" t="s">
        <v>55</v>
      </c>
    </row>
    <row r="2120" spans="2:7" x14ac:dyDescent="0.2">
      <c r="B2120" s="58" t="str">
        <f t="shared" si="54"/>
        <v>ベンタゾン液剤ＢＡＳＦ大豆バサグラン液剤（ナトリウム塩）</v>
      </c>
      <c r="C2120" s="58" t="s">
        <v>1889</v>
      </c>
      <c r="D2120" s="58" t="s">
        <v>1890</v>
      </c>
      <c r="E2120" s="58" t="s">
        <v>3171</v>
      </c>
      <c r="F2120" s="58"/>
      <c r="G2120" s="58" t="s">
        <v>55</v>
      </c>
    </row>
    <row r="2121" spans="2:7" x14ac:dyDescent="0.2">
      <c r="B2121" s="58" t="str">
        <f t="shared" si="54"/>
        <v>ベンタゾン液剤クミアイバサグラン液剤（ナトリウム塩）</v>
      </c>
      <c r="C2121" s="58" t="s">
        <v>1889</v>
      </c>
      <c r="D2121" s="58" t="s">
        <v>1891</v>
      </c>
      <c r="E2121" s="58" t="s">
        <v>3171</v>
      </c>
      <c r="F2121" s="58"/>
      <c r="G2121" s="58" t="s">
        <v>55</v>
      </c>
    </row>
    <row r="2122" spans="2:7" x14ac:dyDescent="0.2">
      <c r="B2122" s="58" t="str">
        <f t="shared" si="54"/>
        <v>ベンタゾン液剤ホクコ―バサグラン液剤（ナトリウム塩）</v>
      </c>
      <c r="C2122" s="58" t="s">
        <v>1889</v>
      </c>
      <c r="D2122" s="58" t="s">
        <v>5365</v>
      </c>
      <c r="E2122" s="58" t="s">
        <v>3171</v>
      </c>
      <c r="F2122" s="58"/>
      <c r="G2122" s="58" t="s">
        <v>55</v>
      </c>
    </row>
    <row r="2123" spans="2:7" x14ac:dyDescent="0.2">
      <c r="B2123" s="58" t="str">
        <f t="shared" si="54"/>
        <v>ベンタゾン液剤住化バサグラン液剤（ナトリウム塩）</v>
      </c>
      <c r="C2123" s="58" t="s">
        <v>1889</v>
      </c>
      <c r="D2123" s="58" t="s">
        <v>1892</v>
      </c>
      <c r="E2123" s="58" t="s">
        <v>3171</v>
      </c>
      <c r="F2123" s="58"/>
      <c r="G2123" s="58" t="s">
        <v>55</v>
      </c>
    </row>
    <row r="2124" spans="2:7" x14ac:dyDescent="0.2">
      <c r="B2124" s="58" t="str">
        <f t="shared" si="54"/>
        <v>ベンタゾン液剤住友化学大豆バサグラン液剤（ナトリウム塩）</v>
      </c>
      <c r="C2124" s="58" t="s">
        <v>1889</v>
      </c>
      <c r="D2124" s="58" t="s">
        <v>1893</v>
      </c>
      <c r="E2124" s="58" t="s">
        <v>3171</v>
      </c>
      <c r="F2124" s="58"/>
      <c r="G2124" s="58" t="s">
        <v>55</v>
      </c>
    </row>
    <row r="2125" spans="2:7" x14ac:dyDescent="0.2">
      <c r="B2125" s="58" t="str">
        <f t="shared" ref="B2125:B2161" si="55">C2125&amp;D2125</f>
        <v>ベンタゾン液剤バサグランタ―フ</v>
      </c>
      <c r="C2125" s="58" t="s">
        <v>1889</v>
      </c>
      <c r="D2125" s="58" t="s">
        <v>5366</v>
      </c>
      <c r="E2125" s="58" t="s">
        <v>3171</v>
      </c>
      <c r="F2125" s="58"/>
      <c r="G2125" s="58" t="s">
        <v>1320</v>
      </c>
    </row>
    <row r="2126" spans="2:7" x14ac:dyDescent="0.2">
      <c r="B2126" s="58" t="str">
        <f t="shared" si="55"/>
        <v>ベンタゾン粒剤ＢＡＳＦバサグラン粒剤（ナトリウム塩）</v>
      </c>
      <c r="C2126" s="58" t="s">
        <v>1894</v>
      </c>
      <c r="D2126" s="58" t="s">
        <v>1895</v>
      </c>
      <c r="E2126" s="58" t="s">
        <v>3171</v>
      </c>
      <c r="F2126" s="58"/>
      <c r="G2126" s="58" t="s">
        <v>1089</v>
      </c>
    </row>
    <row r="2127" spans="2:7" x14ac:dyDescent="0.2">
      <c r="B2127" s="58" t="str">
        <f t="shared" si="55"/>
        <v>ベンタゾン粒剤クミアイバサグラン粒剤（ナトリウム塩）</v>
      </c>
      <c r="C2127" s="58" t="s">
        <v>1894</v>
      </c>
      <c r="D2127" s="58" t="s">
        <v>1896</v>
      </c>
      <c r="E2127" s="58" t="s">
        <v>3171</v>
      </c>
      <c r="F2127" s="58"/>
      <c r="G2127" s="58" t="s">
        <v>1089</v>
      </c>
    </row>
    <row r="2128" spans="2:7" x14ac:dyDescent="0.2">
      <c r="B2128" s="58" t="str">
        <f t="shared" si="55"/>
        <v>ベンタゾン粒剤ホクコ―バサグラン粒剤（ナトリウム塩）</v>
      </c>
      <c r="C2128" s="58" t="s">
        <v>1894</v>
      </c>
      <c r="D2128" s="58" t="s">
        <v>5367</v>
      </c>
      <c r="E2128" s="58" t="s">
        <v>3171</v>
      </c>
      <c r="F2128" s="58"/>
      <c r="G2128" s="58" t="s">
        <v>1089</v>
      </c>
    </row>
    <row r="2129" spans="2:7" x14ac:dyDescent="0.2">
      <c r="B2129" s="58" t="str">
        <f t="shared" si="55"/>
        <v>ベンタゾン粒剤住化バサグラン粒剤（ナトリウム塩）</v>
      </c>
      <c r="C2129" s="58" t="s">
        <v>1894</v>
      </c>
      <c r="D2129" s="58" t="s">
        <v>2994</v>
      </c>
      <c r="E2129" s="58" t="s">
        <v>3171</v>
      </c>
      <c r="F2129" s="58"/>
      <c r="G2129" s="58" t="s">
        <v>1089</v>
      </c>
    </row>
    <row r="2130" spans="2:7" x14ac:dyDescent="0.2">
      <c r="B2130" s="58" t="str">
        <f t="shared" si="55"/>
        <v>ベンチアバリカルブイソプロピル・ＴＰＮ水和剤プロポ―ズ顆粒水和剤</v>
      </c>
      <c r="C2130" s="58" t="s">
        <v>1897</v>
      </c>
      <c r="D2130" s="58" t="s">
        <v>5368</v>
      </c>
      <c r="E2130" s="58" t="s">
        <v>6465</v>
      </c>
      <c r="F2130" s="58"/>
      <c r="G2130" s="58" t="s">
        <v>56</v>
      </c>
    </row>
    <row r="2131" spans="2:7" x14ac:dyDescent="0.2">
      <c r="B2131" s="58" t="str">
        <f t="shared" si="55"/>
        <v>ベンチアバリカルブイソプロピル・ＴＰＮ水和剤ワイドヒッタ―顆粒水和剤</v>
      </c>
      <c r="C2131" s="58" t="s">
        <v>1897</v>
      </c>
      <c r="D2131" s="58" t="s">
        <v>5369</v>
      </c>
      <c r="E2131" s="58" t="s">
        <v>6465</v>
      </c>
      <c r="F2131" s="58"/>
      <c r="G2131" s="58" t="s">
        <v>56</v>
      </c>
    </row>
    <row r="2132" spans="2:7" x14ac:dyDescent="0.2">
      <c r="B2132" s="58" t="str">
        <f t="shared" si="55"/>
        <v>ベンチアバリカルブイソプロピル・マンゼブ水和剤カンパネラ水和剤</v>
      </c>
      <c r="C2132" s="58" t="s">
        <v>1898</v>
      </c>
      <c r="D2132" s="58" t="s">
        <v>1899</v>
      </c>
      <c r="E2132" s="58" t="s">
        <v>6465</v>
      </c>
      <c r="F2132" s="58"/>
      <c r="G2132" s="58" t="s">
        <v>1900</v>
      </c>
    </row>
    <row r="2133" spans="2:7" x14ac:dyDescent="0.2">
      <c r="B2133" s="58" t="str">
        <f t="shared" si="55"/>
        <v>ベンチアバリカルブイソプロピル・マンゼブ水和剤ベネセット水和剤</v>
      </c>
      <c r="C2133" s="58" t="s">
        <v>1898</v>
      </c>
      <c r="D2133" s="58" t="s">
        <v>1901</v>
      </c>
      <c r="E2133" s="58" t="s">
        <v>6465</v>
      </c>
      <c r="F2133" s="58"/>
      <c r="G2133" s="58" t="s">
        <v>1900</v>
      </c>
    </row>
    <row r="2134" spans="2:7" x14ac:dyDescent="0.2">
      <c r="B2134" s="58" t="str">
        <f t="shared" si="55"/>
        <v>ベンチアバリカルブイソプロピル水和剤マモロット顆粒水和剤</v>
      </c>
      <c r="C2134" s="58" t="s">
        <v>1902</v>
      </c>
      <c r="D2134" s="58" t="s">
        <v>1903</v>
      </c>
      <c r="E2134" s="58" t="s">
        <v>3171</v>
      </c>
      <c r="F2134" s="58"/>
      <c r="G2134" s="58" t="s">
        <v>39</v>
      </c>
    </row>
    <row r="2135" spans="2:7" x14ac:dyDescent="0.2">
      <c r="B2135" s="58" t="str">
        <f t="shared" si="55"/>
        <v>ベンチオカ―ブ・ペンディメタリン・リニュロン乳剤クリアタ―ン乳剤</v>
      </c>
      <c r="C2135" s="58" t="s">
        <v>5370</v>
      </c>
      <c r="D2135" s="58" t="s">
        <v>5371</v>
      </c>
      <c r="E2135" s="58" t="s">
        <v>6465</v>
      </c>
      <c r="F2135" s="58"/>
      <c r="G2135" s="58" t="s">
        <v>56</v>
      </c>
    </row>
    <row r="2136" spans="2:7" x14ac:dyDescent="0.2">
      <c r="B2136" s="58" t="str">
        <f t="shared" si="55"/>
        <v>ベンチオカ―ブ・ペンディメタリン・リニュロン粉粒剤クリアタ―ン細粒剤Ｆ</v>
      </c>
      <c r="C2136" s="58" t="s">
        <v>5372</v>
      </c>
      <c r="D2136" s="58" t="s">
        <v>5373</v>
      </c>
      <c r="E2136" s="58" t="s">
        <v>3171</v>
      </c>
      <c r="F2136" s="58"/>
      <c r="G2136" s="58" t="s">
        <v>214</v>
      </c>
    </row>
    <row r="2137" spans="2:7" x14ac:dyDescent="0.2">
      <c r="B2137" s="58" t="str">
        <f t="shared" si="55"/>
        <v>ベンチオカ―ブ乳剤サタ―ン乳剤</v>
      </c>
      <c r="C2137" s="58" t="s">
        <v>5374</v>
      </c>
      <c r="D2137" s="58" t="s">
        <v>5375</v>
      </c>
      <c r="E2137" s="58" t="s">
        <v>6465</v>
      </c>
      <c r="F2137" s="58"/>
      <c r="G2137" s="58" t="s">
        <v>56</v>
      </c>
    </row>
    <row r="2138" spans="2:7" x14ac:dyDescent="0.2">
      <c r="B2138" s="58" t="str">
        <f t="shared" si="55"/>
        <v>ペンチオピラド水和剤アフェットフロアブル</v>
      </c>
      <c r="C2138" s="58" t="s">
        <v>1904</v>
      </c>
      <c r="D2138" s="58" t="s">
        <v>1905</v>
      </c>
      <c r="E2138" s="58" t="s">
        <v>3171</v>
      </c>
      <c r="F2138" s="58"/>
      <c r="G2138" s="58" t="s">
        <v>41</v>
      </c>
    </row>
    <row r="2139" spans="2:7" x14ac:dyDescent="0.2">
      <c r="B2139" s="58" t="str">
        <f t="shared" si="55"/>
        <v>ペンチオピラド水和剤ガイア顆粒水和剤</v>
      </c>
      <c r="C2139" s="58" t="s">
        <v>1904</v>
      </c>
      <c r="D2139" s="58" t="s">
        <v>1906</v>
      </c>
      <c r="E2139" s="58" t="s">
        <v>3171</v>
      </c>
      <c r="F2139" s="58"/>
      <c r="G2139" s="58" t="s">
        <v>56</v>
      </c>
    </row>
    <row r="2140" spans="2:7" x14ac:dyDescent="0.2">
      <c r="B2140" s="58" t="str">
        <f t="shared" si="55"/>
        <v>ペンチオピラド水和剤フル―ツセイバ―</v>
      </c>
      <c r="C2140" s="58" t="s">
        <v>1904</v>
      </c>
      <c r="D2140" s="58" t="s">
        <v>5376</v>
      </c>
      <c r="E2140" s="58" t="s">
        <v>3171</v>
      </c>
      <c r="F2140" s="58"/>
      <c r="G2140" s="58" t="s">
        <v>39</v>
      </c>
    </row>
    <row r="2141" spans="2:7" x14ac:dyDescent="0.2">
      <c r="B2141" s="58" t="str">
        <f t="shared" si="55"/>
        <v>ペンチオピラド水和剤ホクコ―フル―ツセイバ―</v>
      </c>
      <c r="C2141" s="58" t="s">
        <v>1904</v>
      </c>
      <c r="D2141" s="58" t="s">
        <v>5377</v>
      </c>
      <c r="E2141" s="58" t="s">
        <v>3171</v>
      </c>
      <c r="F2141" s="58"/>
      <c r="G2141" s="58" t="s">
        <v>39</v>
      </c>
    </row>
    <row r="2142" spans="2:7" x14ac:dyDescent="0.2">
      <c r="B2142" s="58" t="str">
        <f t="shared" si="55"/>
        <v>ペンチオピラド水和剤兼商フル―ツセイバ―</v>
      </c>
      <c r="C2142" s="58" t="s">
        <v>1904</v>
      </c>
      <c r="D2142" s="58" t="s">
        <v>5378</v>
      </c>
      <c r="E2142" s="58" t="s">
        <v>3171</v>
      </c>
      <c r="F2142" s="58"/>
      <c r="G2142" s="58" t="s">
        <v>39</v>
      </c>
    </row>
    <row r="2143" spans="2:7" x14ac:dyDescent="0.2">
      <c r="B2143" s="58" t="str">
        <f t="shared" si="55"/>
        <v>ペンチオピラド水和剤理研ガイア顆粒水和剤</v>
      </c>
      <c r="C2143" s="58" t="s">
        <v>1904</v>
      </c>
      <c r="D2143" s="58" t="s">
        <v>1907</v>
      </c>
      <c r="E2143" s="58" t="s">
        <v>3171</v>
      </c>
      <c r="F2143" s="58"/>
      <c r="G2143" s="58" t="s">
        <v>56</v>
      </c>
    </row>
    <row r="2144" spans="2:7" x14ac:dyDescent="0.2">
      <c r="B2144" s="58" t="str">
        <f t="shared" si="55"/>
        <v>ペンディメタリン・リニュロン乳剤カイタック乳剤</v>
      </c>
      <c r="C2144" s="58" t="s">
        <v>1908</v>
      </c>
      <c r="D2144" s="58" t="s">
        <v>1909</v>
      </c>
      <c r="E2144" s="58" t="s">
        <v>3171</v>
      </c>
      <c r="F2144" s="58"/>
      <c r="G2144" s="58" t="s">
        <v>39</v>
      </c>
    </row>
    <row r="2145" spans="2:7" x14ac:dyDescent="0.2">
      <c r="B2145" s="58" t="str">
        <f t="shared" si="55"/>
        <v>ペンディメタリン・リニュロン粉粒剤カイタック細粒剤Ｆ</v>
      </c>
      <c r="C2145" s="58" t="s">
        <v>1910</v>
      </c>
      <c r="D2145" s="58" t="s">
        <v>1911</v>
      </c>
      <c r="E2145" s="58" t="s">
        <v>3171</v>
      </c>
      <c r="F2145" s="58"/>
      <c r="G2145" s="58" t="s">
        <v>92</v>
      </c>
    </row>
    <row r="2146" spans="2:7" x14ac:dyDescent="0.2">
      <c r="B2146" s="58" t="str">
        <f t="shared" si="55"/>
        <v>ペンディメタリン水和剤ウェイアップフロアブル</v>
      </c>
      <c r="C2146" s="58" t="s">
        <v>1912</v>
      </c>
      <c r="D2146" s="58" t="s">
        <v>1913</v>
      </c>
      <c r="E2146" s="58" t="s">
        <v>6465</v>
      </c>
      <c r="F2146" s="58"/>
      <c r="G2146" s="58" t="s">
        <v>127</v>
      </c>
    </row>
    <row r="2147" spans="2:7" x14ac:dyDescent="0.2">
      <c r="B2147" s="58" t="str">
        <f t="shared" si="55"/>
        <v>ペンディメタリン乳剤エキガゾ―ル</v>
      </c>
      <c r="C2147" s="58" t="s">
        <v>2466</v>
      </c>
      <c r="D2147" s="58" t="s">
        <v>5379</v>
      </c>
      <c r="E2147" s="58" t="s">
        <v>3171</v>
      </c>
      <c r="F2147" s="58"/>
      <c r="G2147" s="58" t="s">
        <v>57</v>
      </c>
    </row>
    <row r="2148" spans="2:7" x14ac:dyDescent="0.2">
      <c r="B2148" s="58" t="str">
        <f t="shared" si="55"/>
        <v>ペンディメタリン乳剤ゴ―ゴ―サン乳剤</v>
      </c>
      <c r="C2148" s="58" t="s">
        <v>1914</v>
      </c>
      <c r="D2148" s="58" t="s">
        <v>5380</v>
      </c>
      <c r="E2148" s="58" t="s">
        <v>3171</v>
      </c>
      <c r="F2148" s="58"/>
      <c r="G2148" s="58" t="s">
        <v>43</v>
      </c>
    </row>
    <row r="2149" spans="2:7" x14ac:dyDescent="0.2">
      <c r="B2149" s="58" t="str">
        <f t="shared" si="55"/>
        <v>ペンディメタリン乳剤ゴ―ゴ―サン乳剤３０</v>
      </c>
      <c r="C2149" s="58" t="s">
        <v>1914</v>
      </c>
      <c r="D2149" s="58" t="s">
        <v>5381</v>
      </c>
      <c r="E2149" s="58" t="s">
        <v>3171</v>
      </c>
      <c r="F2149" s="58"/>
      <c r="G2149" s="58" t="s">
        <v>43</v>
      </c>
    </row>
    <row r="2150" spans="2:7" x14ac:dyDescent="0.2">
      <c r="B2150" s="58" t="str">
        <f t="shared" si="55"/>
        <v>ペンディメタリン複合肥料ＢＡＳＦプレエム５５０粒剤</v>
      </c>
      <c r="C2150" s="58" t="s">
        <v>1915</v>
      </c>
      <c r="D2150" s="58" t="s">
        <v>1916</v>
      </c>
      <c r="E2150" s="58" t="s">
        <v>3171</v>
      </c>
      <c r="F2150" s="58"/>
      <c r="G2150" s="58" t="s">
        <v>521</v>
      </c>
    </row>
    <row r="2151" spans="2:7" x14ac:dyDescent="0.2">
      <c r="B2151" s="58" t="str">
        <f t="shared" si="55"/>
        <v>ペンディメタリン粉粒剤ゴ―ゴ―サン細粒剤Ｆ</v>
      </c>
      <c r="C2151" s="58" t="s">
        <v>1917</v>
      </c>
      <c r="D2151" s="58" t="s">
        <v>5382</v>
      </c>
      <c r="E2151" s="58" t="s">
        <v>3171</v>
      </c>
      <c r="F2151" s="58"/>
      <c r="G2151" s="58" t="s">
        <v>40</v>
      </c>
    </row>
    <row r="2152" spans="2:7" x14ac:dyDescent="0.2">
      <c r="B2152" s="58" t="str">
        <f t="shared" si="55"/>
        <v>ペントキサゾン・ＡＣＮ水和剤クリアホ―プフロアブル</v>
      </c>
      <c r="C2152" s="58" t="s">
        <v>1918</v>
      </c>
      <c r="D2152" s="58" t="s">
        <v>5383</v>
      </c>
      <c r="E2152" s="58" t="s">
        <v>3171</v>
      </c>
      <c r="F2152" s="58"/>
      <c r="G2152" s="58" t="s">
        <v>42</v>
      </c>
    </row>
    <row r="2153" spans="2:7" x14ac:dyDescent="0.2">
      <c r="B2153" s="58" t="str">
        <f t="shared" si="55"/>
        <v>ペントキサゾン・ＡＣＮ水和剤兼商クリアホ―プフロアブル</v>
      </c>
      <c r="C2153" s="58" t="s">
        <v>1918</v>
      </c>
      <c r="D2153" s="58" t="s">
        <v>5384</v>
      </c>
      <c r="E2153" s="58" t="s">
        <v>3171</v>
      </c>
      <c r="F2153" s="58"/>
      <c r="G2153" s="58" t="s">
        <v>42</v>
      </c>
    </row>
    <row r="2154" spans="2:7" x14ac:dyDescent="0.2">
      <c r="B2154" s="58" t="str">
        <f t="shared" si="55"/>
        <v>ペントキサゾン水和剤サインヨシフロアブル</v>
      </c>
      <c r="C2154" s="58" t="s">
        <v>1919</v>
      </c>
      <c r="D2154" s="58" t="s">
        <v>1920</v>
      </c>
      <c r="E2154" s="58" t="s">
        <v>6465</v>
      </c>
      <c r="F2154" s="58"/>
      <c r="G2154" s="58" t="s">
        <v>752</v>
      </c>
    </row>
    <row r="2155" spans="2:7" x14ac:dyDescent="0.2">
      <c r="B2155" s="58" t="str">
        <f t="shared" si="55"/>
        <v>ペントキサゾン水和剤ベアスフロアブル</v>
      </c>
      <c r="C2155" s="58" t="s">
        <v>1919</v>
      </c>
      <c r="D2155" s="58" t="s">
        <v>1921</v>
      </c>
      <c r="E2155" s="58" t="s">
        <v>6465</v>
      </c>
      <c r="F2155" s="58"/>
      <c r="G2155" s="58" t="s">
        <v>1262</v>
      </c>
    </row>
    <row r="2156" spans="2:7" x14ac:dyDescent="0.2">
      <c r="B2156" s="58" t="str">
        <f t="shared" si="55"/>
        <v>ペントキサゾン水和剤ベクサ―フロアブル</v>
      </c>
      <c r="C2156" s="58" t="s">
        <v>1919</v>
      </c>
      <c r="D2156" s="58" t="s">
        <v>5385</v>
      </c>
      <c r="E2156" s="58" t="s">
        <v>6465</v>
      </c>
      <c r="F2156" s="58"/>
      <c r="G2156" s="58" t="s">
        <v>1262</v>
      </c>
    </row>
    <row r="2157" spans="2:7" x14ac:dyDescent="0.2">
      <c r="B2157" s="58" t="str">
        <f t="shared" si="55"/>
        <v>ペントキサゾン水和剤ホクコ―メテオフロアブル</v>
      </c>
      <c r="C2157" s="58" t="s">
        <v>1919</v>
      </c>
      <c r="D2157" s="58" t="s">
        <v>5386</v>
      </c>
      <c r="E2157" s="58" t="s">
        <v>6465</v>
      </c>
      <c r="F2157" s="58"/>
      <c r="G2157" s="58" t="s">
        <v>156</v>
      </c>
    </row>
    <row r="2158" spans="2:7" x14ac:dyDescent="0.2">
      <c r="B2158" s="58" t="str">
        <f t="shared" si="55"/>
        <v>ペントキサゾン粒剤ベアス１キロ粒剤</v>
      </c>
      <c r="C2158" s="58" t="s">
        <v>1922</v>
      </c>
      <c r="D2158" s="58" t="s">
        <v>1923</v>
      </c>
      <c r="E2158" s="58" t="s">
        <v>6465</v>
      </c>
      <c r="F2158" s="58"/>
      <c r="G2158" s="58" t="s">
        <v>92</v>
      </c>
    </row>
    <row r="2159" spans="2:7" x14ac:dyDescent="0.2">
      <c r="B2159" s="58" t="str">
        <f t="shared" si="55"/>
        <v>ペントキサゾン粒剤ベクサ―１キロ粒剤</v>
      </c>
      <c r="C2159" s="58" t="s">
        <v>1922</v>
      </c>
      <c r="D2159" s="58" t="s">
        <v>5387</v>
      </c>
      <c r="E2159" s="58" t="s">
        <v>6465</v>
      </c>
      <c r="F2159" s="58"/>
      <c r="G2159" s="58" t="s">
        <v>92</v>
      </c>
    </row>
    <row r="2160" spans="2:7" x14ac:dyDescent="0.2">
      <c r="B2160" s="58" t="str">
        <f t="shared" si="55"/>
        <v>ペントキサゾン粒剤ホクコ―メテオ１キロ粒剤</v>
      </c>
      <c r="C2160" s="58" t="s">
        <v>1922</v>
      </c>
      <c r="D2160" s="58" t="s">
        <v>5388</v>
      </c>
      <c r="E2160" s="58" t="s">
        <v>6465</v>
      </c>
      <c r="F2160" s="58"/>
      <c r="G2160" s="58" t="s">
        <v>109</v>
      </c>
    </row>
    <row r="2161" spans="2:7" x14ac:dyDescent="0.2">
      <c r="B2161" s="58" t="str">
        <f t="shared" si="55"/>
        <v>ベンフラカルブ粒剤オンコルＯＫ粒剤</v>
      </c>
      <c r="C2161" s="58" t="s">
        <v>1924</v>
      </c>
      <c r="D2161" s="58" t="s">
        <v>1925</v>
      </c>
      <c r="E2161" s="58" t="s">
        <v>6465</v>
      </c>
      <c r="F2161" s="58"/>
      <c r="G2161" s="58" t="s">
        <v>156</v>
      </c>
    </row>
    <row r="2162" spans="2:7" x14ac:dyDescent="0.2">
      <c r="B2162" s="58" t="str">
        <f t="shared" ref="B2162:B2212" si="56">C2162&amp;D2162</f>
        <v>ベンフラカルブ粒剤オンコル粒剤１</v>
      </c>
      <c r="C2162" s="58" t="s">
        <v>1924</v>
      </c>
      <c r="D2162" s="58" t="s">
        <v>1926</v>
      </c>
      <c r="E2162" s="58" t="s">
        <v>6465</v>
      </c>
      <c r="F2162" s="58"/>
      <c r="G2162" s="58" t="s">
        <v>44</v>
      </c>
    </row>
    <row r="2163" spans="2:7" x14ac:dyDescent="0.2">
      <c r="B2163" s="58" t="str">
        <f t="shared" si="56"/>
        <v>ベンフラカルブ粒剤オンコル粒剤５</v>
      </c>
      <c r="C2163" s="58" t="s">
        <v>1924</v>
      </c>
      <c r="D2163" s="58" t="s">
        <v>1927</v>
      </c>
      <c r="E2163" s="58" t="s">
        <v>6465</v>
      </c>
      <c r="F2163" s="58"/>
      <c r="G2163" s="58" t="s">
        <v>156</v>
      </c>
    </row>
    <row r="2164" spans="2:7" x14ac:dyDescent="0.2">
      <c r="B2164" s="58" t="str">
        <f t="shared" si="56"/>
        <v>ベンフラカルブ粒剤グランドオンコル粒剤</v>
      </c>
      <c r="C2164" s="58" t="s">
        <v>1924</v>
      </c>
      <c r="D2164" s="58" t="s">
        <v>3954</v>
      </c>
      <c r="E2164" s="58" t="s">
        <v>6465</v>
      </c>
      <c r="F2164" s="58" t="s">
        <v>123</v>
      </c>
      <c r="G2164" s="58" t="s">
        <v>214</v>
      </c>
    </row>
    <row r="2165" spans="2:7" x14ac:dyDescent="0.2">
      <c r="B2165" s="58" t="str">
        <f t="shared" si="56"/>
        <v>ペンフルフェン水和剤オブテインフロアブル</v>
      </c>
      <c r="C2165" s="58" t="s">
        <v>2301</v>
      </c>
      <c r="D2165" s="58" t="s">
        <v>2302</v>
      </c>
      <c r="E2165" s="58" t="s">
        <v>3171</v>
      </c>
      <c r="F2165" s="58"/>
      <c r="G2165" s="58" t="s">
        <v>2323</v>
      </c>
    </row>
    <row r="2166" spans="2:7" x14ac:dyDescent="0.2">
      <c r="B2166" s="58" t="str">
        <f t="shared" si="56"/>
        <v>ベンフレセ―ト水和剤フルスロット顆粒水和剤</v>
      </c>
      <c r="C2166" s="58" t="s">
        <v>5389</v>
      </c>
      <c r="D2166" s="58" t="s">
        <v>1928</v>
      </c>
      <c r="E2166" s="58" t="s">
        <v>6465</v>
      </c>
      <c r="F2166" s="58"/>
      <c r="G2166" s="58" t="s">
        <v>43</v>
      </c>
    </row>
    <row r="2167" spans="2:7" x14ac:dyDescent="0.2">
      <c r="B2167" s="58" t="str">
        <f t="shared" si="56"/>
        <v>ベンフレセ―ト粒剤ザ―ベックス粒剤</v>
      </c>
      <c r="C2167" s="58" t="s">
        <v>5390</v>
      </c>
      <c r="D2167" s="58" t="s">
        <v>5391</v>
      </c>
      <c r="E2167" s="58" t="s">
        <v>3171</v>
      </c>
      <c r="F2167" s="58"/>
      <c r="G2167" s="58" t="s">
        <v>180</v>
      </c>
    </row>
    <row r="2168" spans="2:7" x14ac:dyDescent="0.2">
      <c r="B2168" s="58" t="str">
        <f t="shared" si="56"/>
        <v>ボ―ベリア　バシア―ナ剤バイオリサ・マダラ</v>
      </c>
      <c r="C2168" s="58" t="s">
        <v>5392</v>
      </c>
      <c r="D2168" s="58" t="s">
        <v>1929</v>
      </c>
      <c r="E2168" s="58" t="s">
        <v>6465</v>
      </c>
      <c r="F2168" s="58"/>
      <c r="G2168" s="58" t="s">
        <v>1930</v>
      </c>
    </row>
    <row r="2169" spans="2:7" x14ac:dyDescent="0.2">
      <c r="B2169" s="58" t="str">
        <f t="shared" si="56"/>
        <v>ボ―ベリア　バシア―ナ剤ボ―ベリアン</v>
      </c>
      <c r="C2169" s="58" t="s">
        <v>5392</v>
      </c>
      <c r="D2169" s="58" t="s">
        <v>5393</v>
      </c>
      <c r="E2169" s="58" t="s">
        <v>6465</v>
      </c>
      <c r="F2169" s="58"/>
      <c r="G2169" s="58" t="s">
        <v>1930</v>
      </c>
    </row>
    <row r="2170" spans="2:7" x14ac:dyDescent="0.2">
      <c r="B2170" s="58" t="str">
        <f t="shared" si="56"/>
        <v>ボ―ベリア　バシア―ナ水和剤ボタニガ―ド水和剤</v>
      </c>
      <c r="C2170" s="58" t="s">
        <v>5394</v>
      </c>
      <c r="D2170" s="58" t="s">
        <v>5395</v>
      </c>
      <c r="E2170" s="58" t="s">
        <v>6465</v>
      </c>
      <c r="F2170" s="58"/>
      <c r="G2170" s="58" t="s">
        <v>1931</v>
      </c>
    </row>
    <row r="2171" spans="2:7" x14ac:dyDescent="0.2">
      <c r="B2171" s="58" t="str">
        <f t="shared" si="56"/>
        <v>ボ―ベリア　バシア―ナ乳剤ボタニガ―ドＥＳ</v>
      </c>
      <c r="C2171" s="58" t="s">
        <v>5396</v>
      </c>
      <c r="D2171" s="58" t="s">
        <v>5397</v>
      </c>
      <c r="E2171" s="58" t="s">
        <v>6465</v>
      </c>
      <c r="F2171" s="58"/>
      <c r="G2171" s="58" t="s">
        <v>1932</v>
      </c>
    </row>
    <row r="2172" spans="2:7" x14ac:dyDescent="0.2">
      <c r="B2172" s="58" t="str">
        <f t="shared" si="56"/>
        <v>ボ―ベリア　ブロンニアティ剤バイオリサ・カミキリ</v>
      </c>
      <c r="C2172" s="58" t="s">
        <v>5398</v>
      </c>
      <c r="D2172" s="58" t="s">
        <v>1933</v>
      </c>
      <c r="E2172" s="58" t="s">
        <v>3171</v>
      </c>
      <c r="F2172" s="58"/>
      <c r="G2172" s="58" t="s">
        <v>1934</v>
      </c>
    </row>
    <row r="2173" spans="2:7" x14ac:dyDescent="0.2">
      <c r="B2173" s="58" t="str">
        <f t="shared" si="56"/>
        <v>ボスカリド水和剤エメラルドＤＧ</v>
      </c>
      <c r="C2173" s="58" t="s">
        <v>1935</v>
      </c>
      <c r="D2173" s="58" t="s">
        <v>1936</v>
      </c>
      <c r="E2173" s="58" t="s">
        <v>6465</v>
      </c>
      <c r="F2173" s="58"/>
      <c r="G2173" s="58" t="s">
        <v>50</v>
      </c>
    </row>
    <row r="2174" spans="2:7" x14ac:dyDescent="0.2">
      <c r="B2174" s="58" t="str">
        <f t="shared" si="56"/>
        <v>ボスカリド水和剤カンタスドライフロアブル</v>
      </c>
      <c r="C2174" s="58" t="s">
        <v>1935</v>
      </c>
      <c r="D2174" s="58" t="s">
        <v>1937</v>
      </c>
      <c r="E2174" s="58" t="s">
        <v>6465</v>
      </c>
      <c r="F2174" s="58"/>
      <c r="G2174" s="58" t="s">
        <v>56</v>
      </c>
    </row>
    <row r="2175" spans="2:7" x14ac:dyDescent="0.2">
      <c r="B2175" s="58" t="str">
        <f t="shared" si="56"/>
        <v>ボスカリド水和剤日曹カンタスドライフロアブル</v>
      </c>
      <c r="C2175" s="58" t="s">
        <v>1935</v>
      </c>
      <c r="D2175" s="58" t="s">
        <v>1938</v>
      </c>
      <c r="E2175" s="58" t="s">
        <v>6465</v>
      </c>
      <c r="F2175" s="58"/>
      <c r="G2175" s="58" t="s">
        <v>56</v>
      </c>
    </row>
    <row r="2176" spans="2:7" x14ac:dyDescent="0.2">
      <c r="B2176" s="58" t="str">
        <f t="shared" si="56"/>
        <v>ホスチアゼ―ト液剤ガ―ドホ―プ液剤</v>
      </c>
      <c r="C2176" s="58" t="s">
        <v>5399</v>
      </c>
      <c r="D2176" s="58" t="s">
        <v>5400</v>
      </c>
      <c r="E2176" s="58" t="s">
        <v>6465</v>
      </c>
      <c r="F2176" s="58" t="s">
        <v>123</v>
      </c>
      <c r="G2176" s="58" t="s">
        <v>43</v>
      </c>
    </row>
    <row r="2177" spans="2:7" x14ac:dyDescent="0.2">
      <c r="B2177" s="58" t="str">
        <f t="shared" si="56"/>
        <v>ホスチアゼ―ト液剤ネマバスタ―</v>
      </c>
      <c r="C2177" s="58" t="s">
        <v>5399</v>
      </c>
      <c r="D2177" s="58" t="s">
        <v>5401</v>
      </c>
      <c r="E2177" s="58" t="s">
        <v>6465</v>
      </c>
      <c r="F2177" s="58" t="s">
        <v>123</v>
      </c>
      <c r="G2177" s="58" t="s">
        <v>43</v>
      </c>
    </row>
    <row r="2178" spans="2:7" x14ac:dyDescent="0.2">
      <c r="B2178" s="58" t="str">
        <f t="shared" si="56"/>
        <v>ホスチアゼ―ト粒剤ニワエ―ス粒剤</v>
      </c>
      <c r="C2178" s="58" t="s">
        <v>5402</v>
      </c>
      <c r="D2178" s="58" t="s">
        <v>5403</v>
      </c>
      <c r="E2178" s="58" t="s">
        <v>6465</v>
      </c>
      <c r="F2178" s="58"/>
      <c r="G2178" s="58" t="s">
        <v>92</v>
      </c>
    </row>
    <row r="2179" spans="2:7" x14ac:dyDescent="0.2">
      <c r="B2179" s="58" t="str">
        <f t="shared" si="56"/>
        <v>ホスチアゼ―ト粒剤石原ネマトリンエ―ス粒剤</v>
      </c>
      <c r="C2179" s="58" t="s">
        <v>5402</v>
      </c>
      <c r="D2179" s="58" t="s">
        <v>5404</v>
      </c>
      <c r="E2179" s="58" t="s">
        <v>6465</v>
      </c>
      <c r="F2179" s="58"/>
      <c r="G2179" s="58" t="s">
        <v>92</v>
      </c>
    </row>
    <row r="2180" spans="2:7" x14ac:dyDescent="0.2">
      <c r="B2180" s="58" t="str">
        <f t="shared" si="56"/>
        <v>ホスチアゼ―ト粒剤石原ネマトリン粒剤</v>
      </c>
      <c r="C2180" s="58" t="s">
        <v>5402</v>
      </c>
      <c r="D2180" s="58" t="s">
        <v>1939</v>
      </c>
      <c r="E2180" s="58" t="s">
        <v>6465</v>
      </c>
      <c r="F2180" s="58"/>
      <c r="G2180" s="58" t="s">
        <v>44</v>
      </c>
    </row>
    <row r="2181" spans="2:7" x14ac:dyDescent="0.2">
      <c r="B2181" s="58" t="str">
        <f t="shared" si="56"/>
        <v>ホスチアゼ―ト粒剤石原ネマトリン粒剤１０</v>
      </c>
      <c r="C2181" s="58" t="s">
        <v>5402</v>
      </c>
      <c r="D2181" s="58" t="s">
        <v>3955</v>
      </c>
      <c r="E2181" s="58" t="s">
        <v>6465</v>
      </c>
      <c r="F2181" s="58" t="s">
        <v>123</v>
      </c>
      <c r="G2181" s="58" t="s">
        <v>126</v>
      </c>
    </row>
    <row r="2182" spans="2:7" x14ac:dyDescent="0.2">
      <c r="B2182" s="58" t="str">
        <f t="shared" si="56"/>
        <v>ホセチル水和剤アリエッティ水和剤</v>
      </c>
      <c r="C2182" s="58" t="s">
        <v>1940</v>
      </c>
      <c r="D2182" s="58" t="s">
        <v>1941</v>
      </c>
      <c r="E2182" s="58" t="s">
        <v>6465</v>
      </c>
      <c r="F2182" s="58"/>
      <c r="G2182" s="58" t="s">
        <v>49</v>
      </c>
    </row>
    <row r="2183" spans="2:7" x14ac:dyDescent="0.2">
      <c r="B2183" s="58" t="str">
        <f t="shared" si="56"/>
        <v>ホセチル水和剤グリ―ンビセットＤＦ</v>
      </c>
      <c r="C2183" s="58" t="s">
        <v>1940</v>
      </c>
      <c r="D2183" s="58" t="s">
        <v>5405</v>
      </c>
      <c r="E2183" s="58" t="s">
        <v>6465</v>
      </c>
      <c r="F2183" s="58"/>
      <c r="G2183" s="58" t="s">
        <v>1942</v>
      </c>
    </row>
    <row r="2184" spans="2:7" x14ac:dyDescent="0.2">
      <c r="B2184" s="58" t="str">
        <f t="shared" si="56"/>
        <v>ホセチル水和剤シグネチャ―ＷＤＧ</v>
      </c>
      <c r="C2184" s="58" t="s">
        <v>1940</v>
      </c>
      <c r="D2184" s="58" t="s">
        <v>5406</v>
      </c>
      <c r="E2184" s="58" t="s">
        <v>6465</v>
      </c>
      <c r="F2184" s="58"/>
      <c r="G2184" s="58" t="s">
        <v>1048</v>
      </c>
    </row>
    <row r="2185" spans="2:7" x14ac:dyDescent="0.2">
      <c r="B2185" s="58" t="str">
        <f t="shared" si="56"/>
        <v>ホラムスルフロン水和剤トリビュ―トＯＤ</v>
      </c>
      <c r="C2185" s="58" t="s">
        <v>1943</v>
      </c>
      <c r="D2185" s="58" t="s">
        <v>5407</v>
      </c>
      <c r="E2185" s="58" t="s">
        <v>3171</v>
      </c>
      <c r="F2185" s="58"/>
      <c r="G2185" s="58" t="s">
        <v>940</v>
      </c>
    </row>
    <row r="2186" spans="2:7" x14ac:dyDescent="0.2">
      <c r="B2186" s="58" t="str">
        <f t="shared" si="56"/>
        <v>ポリオキシンエアゾルフランカットスプレ―</v>
      </c>
      <c r="C2186" s="58" t="s">
        <v>1944</v>
      </c>
      <c r="D2186" s="58" t="s">
        <v>5408</v>
      </c>
      <c r="E2186" s="58" t="s">
        <v>3171</v>
      </c>
      <c r="F2186" s="58"/>
      <c r="G2186" s="58" t="s">
        <v>1945</v>
      </c>
    </row>
    <row r="2187" spans="2:7" x14ac:dyDescent="0.2">
      <c r="B2187" s="58" t="str">
        <f t="shared" si="56"/>
        <v>ポリオキシン水溶剤ポリオキシンＡＬ水溶剤「科研」</v>
      </c>
      <c r="C2187" s="58" t="s">
        <v>1946</v>
      </c>
      <c r="D2187" s="58" t="s">
        <v>1947</v>
      </c>
      <c r="E2187" s="58" t="s">
        <v>3171</v>
      </c>
      <c r="F2187" s="58"/>
      <c r="G2187" s="58" t="s">
        <v>56</v>
      </c>
    </row>
    <row r="2188" spans="2:7" x14ac:dyDescent="0.2">
      <c r="B2188" s="58" t="str">
        <f t="shared" si="56"/>
        <v>ポリオキシン水和剤ベジタ―ボＤＦ</v>
      </c>
      <c r="C2188" s="58" t="s">
        <v>1948</v>
      </c>
      <c r="D2188" s="58" t="s">
        <v>5409</v>
      </c>
      <c r="E2188" s="58" t="s">
        <v>3171</v>
      </c>
      <c r="F2188" s="58"/>
      <c r="G2188" s="58" t="s">
        <v>126</v>
      </c>
    </row>
    <row r="2189" spans="2:7" x14ac:dyDescent="0.2">
      <c r="B2189" s="58" t="str">
        <f t="shared" si="56"/>
        <v>ポリオキシン水和剤ホクコ―ベジタ―ボＤＦ</v>
      </c>
      <c r="C2189" s="58" t="s">
        <v>1948</v>
      </c>
      <c r="D2189" s="58" t="s">
        <v>5410</v>
      </c>
      <c r="E2189" s="58" t="s">
        <v>3171</v>
      </c>
      <c r="F2189" s="58"/>
      <c r="G2189" s="58" t="s">
        <v>126</v>
      </c>
    </row>
    <row r="2190" spans="2:7" x14ac:dyDescent="0.2">
      <c r="B2190" s="58" t="str">
        <f t="shared" si="56"/>
        <v>ポリオキシン水和剤ポリオキシンＡＬ水和剤</v>
      </c>
      <c r="C2190" s="58" t="s">
        <v>1948</v>
      </c>
      <c r="D2190" s="58" t="s">
        <v>1949</v>
      </c>
      <c r="E2190" s="58" t="s">
        <v>3171</v>
      </c>
      <c r="F2190" s="58"/>
      <c r="G2190" s="58" t="s">
        <v>126</v>
      </c>
    </row>
    <row r="2191" spans="2:7" x14ac:dyDescent="0.2">
      <c r="B2191" s="58" t="str">
        <f t="shared" si="56"/>
        <v>ポリオキシン水和剤ポリオキシンＡＬ水和剤「科研」</v>
      </c>
      <c r="C2191" s="58" t="s">
        <v>1948</v>
      </c>
      <c r="D2191" s="58" t="s">
        <v>1950</v>
      </c>
      <c r="E2191" s="58" t="s">
        <v>3171</v>
      </c>
      <c r="F2191" s="58"/>
      <c r="G2191" s="58" t="s">
        <v>126</v>
      </c>
    </row>
    <row r="2192" spans="2:7" x14ac:dyDescent="0.2">
      <c r="B2192" s="58" t="str">
        <f t="shared" si="56"/>
        <v>ポリオキシン水和剤ポリオキシンＺドライフロアブル</v>
      </c>
      <c r="C2192" s="58" t="s">
        <v>1948</v>
      </c>
      <c r="D2192" s="58" t="s">
        <v>1951</v>
      </c>
      <c r="E2192" s="58" t="s">
        <v>3171</v>
      </c>
      <c r="F2192" s="58"/>
      <c r="G2192" s="58" t="s">
        <v>1337</v>
      </c>
    </row>
    <row r="2193" spans="2:7" x14ac:dyDescent="0.2">
      <c r="B2193" s="58" t="str">
        <f t="shared" si="56"/>
        <v>ポリオキシン水和剤ポリオキシンＺ水和剤「科研」</v>
      </c>
      <c r="C2193" s="58" t="s">
        <v>1948</v>
      </c>
      <c r="D2193" s="58" t="s">
        <v>1952</v>
      </c>
      <c r="E2193" s="58" t="s">
        <v>3171</v>
      </c>
      <c r="F2193" s="58"/>
      <c r="G2193" s="58" t="s">
        <v>307</v>
      </c>
    </row>
    <row r="2194" spans="2:7" x14ac:dyDescent="0.2">
      <c r="B2194" s="58" t="str">
        <f t="shared" si="56"/>
        <v>ポリオキシン水和剤日農ポリオキシンＡＬ水和剤</v>
      </c>
      <c r="C2194" s="58" t="s">
        <v>1948</v>
      </c>
      <c r="D2194" s="58" t="s">
        <v>1953</v>
      </c>
      <c r="E2194" s="58" t="s">
        <v>3171</v>
      </c>
      <c r="F2194" s="58"/>
      <c r="G2194" s="58" t="s">
        <v>126</v>
      </c>
    </row>
    <row r="2195" spans="2:7" x14ac:dyDescent="0.2">
      <c r="B2195" s="58" t="str">
        <f t="shared" si="56"/>
        <v>ポリオキシン水和剤日農ポリオキシンＺ水和剤</v>
      </c>
      <c r="C2195" s="58" t="s">
        <v>1948</v>
      </c>
      <c r="D2195" s="58" t="s">
        <v>1954</v>
      </c>
      <c r="E2195" s="58" t="s">
        <v>3171</v>
      </c>
      <c r="F2195" s="58"/>
      <c r="G2195" s="58" t="s">
        <v>307</v>
      </c>
    </row>
    <row r="2196" spans="2:7" x14ac:dyDescent="0.2">
      <c r="B2196" s="58" t="str">
        <f t="shared" si="56"/>
        <v>ポリオキシン乳剤ポリオキシンＡＬ乳剤</v>
      </c>
      <c r="C2196" s="58" t="s">
        <v>1955</v>
      </c>
      <c r="D2196" s="58" t="s">
        <v>1956</v>
      </c>
      <c r="E2196" s="58" t="s">
        <v>3171</v>
      </c>
      <c r="F2196" s="58"/>
      <c r="G2196" s="58" t="s">
        <v>126</v>
      </c>
    </row>
    <row r="2197" spans="2:7" x14ac:dyDescent="0.2">
      <c r="B2197" s="58" t="str">
        <f t="shared" si="56"/>
        <v>ポリオキシン乳剤日農ポリオキシンＡＬ乳剤</v>
      </c>
      <c r="C2197" s="58" t="s">
        <v>1955</v>
      </c>
      <c r="D2197" s="58" t="s">
        <v>1957</v>
      </c>
      <c r="E2197" s="58" t="s">
        <v>3171</v>
      </c>
      <c r="F2197" s="58"/>
      <c r="G2197" s="58" t="s">
        <v>126</v>
      </c>
    </row>
    <row r="2198" spans="2:7" x14ac:dyDescent="0.2">
      <c r="B2198" s="58" t="str">
        <f t="shared" si="56"/>
        <v>ホルクロルフェニュロン液剤フルメット液剤</v>
      </c>
      <c r="C2198" s="58" t="s">
        <v>1958</v>
      </c>
      <c r="D2198" s="58" t="s">
        <v>1959</v>
      </c>
      <c r="E2198" s="58" t="s">
        <v>6465</v>
      </c>
      <c r="F2198" s="58"/>
      <c r="G2198" s="58" t="s">
        <v>54</v>
      </c>
    </row>
    <row r="2199" spans="2:7" x14ac:dyDescent="0.2">
      <c r="B2199" s="58" t="str">
        <f t="shared" si="56"/>
        <v>マシン油エアゾルボルン</v>
      </c>
      <c r="C2199" s="58" t="s">
        <v>1960</v>
      </c>
      <c r="D2199" s="58" t="s">
        <v>1961</v>
      </c>
      <c r="E2199" s="58" t="s">
        <v>6465</v>
      </c>
      <c r="F2199" s="58"/>
      <c r="G2199" s="58" t="s">
        <v>57</v>
      </c>
    </row>
    <row r="2200" spans="2:7" x14ac:dyDescent="0.2">
      <c r="B2200" s="58" t="str">
        <f t="shared" si="56"/>
        <v>マシン油乳剤イヅツヤマシン油乳剤９５</v>
      </c>
      <c r="C2200" s="58" t="s">
        <v>1962</v>
      </c>
      <c r="D2200" s="58" t="s">
        <v>1963</v>
      </c>
      <c r="E2200" s="58" t="s">
        <v>6465</v>
      </c>
      <c r="F2200" s="58"/>
      <c r="G2200" s="58" t="s">
        <v>1964</v>
      </c>
    </row>
    <row r="2201" spans="2:7" x14ac:dyDescent="0.2">
      <c r="B2201" s="58" t="str">
        <f t="shared" si="56"/>
        <v>マシン油乳剤エア―タック乳剤</v>
      </c>
      <c r="C2201" s="58" t="s">
        <v>1962</v>
      </c>
      <c r="D2201" s="58" t="s">
        <v>5411</v>
      </c>
      <c r="E2201" s="58" t="s">
        <v>6465</v>
      </c>
      <c r="F2201" s="58"/>
      <c r="G2201" s="58" t="s">
        <v>198</v>
      </c>
    </row>
    <row r="2202" spans="2:7" x14ac:dyDescent="0.2">
      <c r="B2202" s="58" t="str">
        <f t="shared" si="56"/>
        <v>マシン油乳剤キング９５マシン</v>
      </c>
      <c r="C2202" s="58" t="s">
        <v>1962</v>
      </c>
      <c r="D2202" s="58" t="s">
        <v>1965</v>
      </c>
      <c r="E2202" s="58" t="s">
        <v>6465</v>
      </c>
      <c r="F2202" s="58"/>
      <c r="G2202" s="58" t="s">
        <v>1964</v>
      </c>
    </row>
    <row r="2203" spans="2:7" x14ac:dyDescent="0.2">
      <c r="B2203" s="58" t="str">
        <f t="shared" si="56"/>
        <v>マシン油乳剤クミアイアタックオイル</v>
      </c>
      <c r="C2203" s="58" t="s">
        <v>1962</v>
      </c>
      <c r="D2203" s="58" t="s">
        <v>1966</v>
      </c>
      <c r="E2203" s="58" t="s">
        <v>6465</v>
      </c>
      <c r="F2203" s="58"/>
      <c r="G2203" s="58" t="s">
        <v>198</v>
      </c>
    </row>
    <row r="2204" spans="2:7" x14ac:dyDescent="0.2">
      <c r="B2204" s="58" t="str">
        <f t="shared" si="56"/>
        <v>マシン油乳剤クミアイ機械油乳剤９５</v>
      </c>
      <c r="C2204" s="58" t="s">
        <v>1962</v>
      </c>
      <c r="D2204" s="58" t="s">
        <v>1967</v>
      </c>
      <c r="E2204" s="58" t="s">
        <v>6465</v>
      </c>
      <c r="F2204" s="58"/>
      <c r="G2204" s="58" t="s">
        <v>1964</v>
      </c>
    </row>
    <row r="2205" spans="2:7" x14ac:dyDescent="0.2">
      <c r="B2205" s="58" t="str">
        <f t="shared" si="56"/>
        <v>マシン油乳剤サンケイ高度マシン９５</v>
      </c>
      <c r="C2205" s="58" t="s">
        <v>1962</v>
      </c>
      <c r="D2205" s="58" t="s">
        <v>1968</v>
      </c>
      <c r="E2205" s="58" t="s">
        <v>6465</v>
      </c>
      <c r="F2205" s="58"/>
      <c r="G2205" s="58" t="s">
        <v>1964</v>
      </c>
    </row>
    <row r="2206" spans="2:7" x14ac:dyDescent="0.2">
      <c r="B2206" s="58" t="str">
        <f t="shared" si="56"/>
        <v>マシン油乳剤トモノ―ル</v>
      </c>
      <c r="C2206" s="58" t="s">
        <v>1962</v>
      </c>
      <c r="D2206" s="58" t="s">
        <v>5412</v>
      </c>
      <c r="E2206" s="58" t="s">
        <v>6465</v>
      </c>
      <c r="F2206" s="58"/>
      <c r="G2206" s="58" t="s">
        <v>1964</v>
      </c>
    </row>
    <row r="2207" spans="2:7" x14ac:dyDescent="0.2">
      <c r="B2207" s="58" t="str">
        <f t="shared" si="56"/>
        <v>マシン油乳剤トモノ―ルＳ</v>
      </c>
      <c r="C2207" s="58" t="s">
        <v>1962</v>
      </c>
      <c r="D2207" s="58" t="s">
        <v>5413</v>
      </c>
      <c r="E2207" s="58" t="s">
        <v>6465</v>
      </c>
      <c r="F2207" s="58"/>
      <c r="G2207" s="58" t="s">
        <v>198</v>
      </c>
    </row>
    <row r="2208" spans="2:7" x14ac:dyDescent="0.2">
      <c r="B2208" s="58" t="str">
        <f t="shared" si="56"/>
        <v>マシン油乳剤ハ―ベストオイル</v>
      </c>
      <c r="C2208" s="58" t="s">
        <v>1962</v>
      </c>
      <c r="D2208" s="58" t="s">
        <v>5414</v>
      </c>
      <c r="E2208" s="58" t="s">
        <v>6465</v>
      </c>
      <c r="F2208" s="58"/>
      <c r="G2208" s="58" t="s">
        <v>198</v>
      </c>
    </row>
    <row r="2209" spans="2:7" x14ac:dyDescent="0.2">
      <c r="B2209" s="58" t="str">
        <f t="shared" si="56"/>
        <v>マシン油乳剤ホクコ―スピンドロン乳剤</v>
      </c>
      <c r="C2209" s="58" t="s">
        <v>1962</v>
      </c>
      <c r="D2209" s="58" t="s">
        <v>5415</v>
      </c>
      <c r="E2209" s="58" t="s">
        <v>6465</v>
      </c>
      <c r="F2209" s="58"/>
      <c r="G2209" s="58" t="s">
        <v>198</v>
      </c>
    </row>
    <row r="2210" spans="2:7" x14ac:dyDescent="0.2">
      <c r="B2210" s="58" t="str">
        <f t="shared" si="56"/>
        <v>マシン油乳剤ラビサンスプレ―</v>
      </c>
      <c r="C2210" s="58" t="s">
        <v>1962</v>
      </c>
      <c r="D2210" s="58" t="s">
        <v>5416</v>
      </c>
      <c r="E2210" s="58" t="s">
        <v>6465</v>
      </c>
      <c r="F2210" s="58"/>
      <c r="G2210" s="58" t="s">
        <v>564</v>
      </c>
    </row>
    <row r="2211" spans="2:7" x14ac:dyDescent="0.2">
      <c r="B2211" s="58" t="str">
        <f t="shared" si="56"/>
        <v>マシン油乳剤出光ハ―ベストオイル</v>
      </c>
      <c r="C2211" s="58" t="s">
        <v>1962</v>
      </c>
      <c r="D2211" s="58" t="s">
        <v>5417</v>
      </c>
      <c r="E2211" s="58" t="s">
        <v>6465</v>
      </c>
      <c r="F2211" s="58"/>
      <c r="G2211" s="58" t="s">
        <v>198</v>
      </c>
    </row>
    <row r="2212" spans="2:7" x14ac:dyDescent="0.2">
      <c r="B2212" s="58" t="str">
        <f t="shared" si="56"/>
        <v>マシン油乳剤特製スケルシン９５</v>
      </c>
      <c r="C2212" s="58" t="s">
        <v>1962</v>
      </c>
      <c r="D2212" s="58" t="s">
        <v>1969</v>
      </c>
      <c r="E2212" s="58" t="s">
        <v>6465</v>
      </c>
      <c r="F2212" s="58"/>
      <c r="G2212" s="58" t="s">
        <v>1964</v>
      </c>
    </row>
    <row r="2213" spans="2:7" x14ac:dyDescent="0.2">
      <c r="B2213" s="58" t="str">
        <f t="shared" ref="B2213:B2263" si="57">C2213&amp;D2213</f>
        <v>マシン油乳剤日農スプレ―オイル</v>
      </c>
      <c r="C2213" s="58" t="s">
        <v>1962</v>
      </c>
      <c r="D2213" s="58" t="s">
        <v>5418</v>
      </c>
      <c r="E2213" s="58" t="s">
        <v>6465</v>
      </c>
      <c r="F2213" s="58"/>
      <c r="G2213" s="58" t="s">
        <v>198</v>
      </c>
    </row>
    <row r="2214" spans="2:7" x14ac:dyDescent="0.2">
      <c r="B2214" s="58" t="str">
        <f t="shared" si="57"/>
        <v>マラソン・ＭＥＰ乳剤スミソン乳剤</v>
      </c>
      <c r="C2214" s="58" t="s">
        <v>1970</v>
      </c>
      <c r="D2214" s="58" t="s">
        <v>1971</v>
      </c>
      <c r="E2214" s="58" t="s">
        <v>6465</v>
      </c>
      <c r="F2214" s="58"/>
      <c r="G2214" s="58" t="s">
        <v>45</v>
      </c>
    </row>
    <row r="2215" spans="2:7" x14ac:dyDescent="0.2">
      <c r="B2215" s="58" t="str">
        <f t="shared" si="57"/>
        <v>マラソン・ＭＥＰ乳剤トラサイドＡ乳剤</v>
      </c>
      <c r="C2215" s="58" t="s">
        <v>1970</v>
      </c>
      <c r="D2215" s="58" t="s">
        <v>1972</v>
      </c>
      <c r="E2215" s="58" t="s">
        <v>6465</v>
      </c>
      <c r="F2215" s="58"/>
      <c r="G2215" s="58" t="s">
        <v>55</v>
      </c>
    </row>
    <row r="2216" spans="2:7" x14ac:dyDescent="0.2">
      <c r="B2216" s="58" t="str">
        <f t="shared" si="57"/>
        <v>マラソン乳剤サンケイマラソン乳剤</v>
      </c>
      <c r="C2216" s="58" t="s">
        <v>1973</v>
      </c>
      <c r="D2216" s="58" t="s">
        <v>1974</v>
      </c>
      <c r="E2216" s="58" t="s">
        <v>6465</v>
      </c>
      <c r="F2216" s="58"/>
      <c r="G2216" s="58" t="s">
        <v>56</v>
      </c>
    </row>
    <row r="2217" spans="2:7" x14ac:dyDescent="0.2">
      <c r="B2217" s="58" t="str">
        <f t="shared" si="57"/>
        <v>マラソン乳剤サンケイマラソン乳剤</v>
      </c>
      <c r="C2217" s="58" t="s">
        <v>1973</v>
      </c>
      <c r="D2217" s="58" t="s">
        <v>1974</v>
      </c>
      <c r="E2217" s="58" t="s">
        <v>6465</v>
      </c>
      <c r="F2217" s="58"/>
      <c r="G2217" s="58" t="s">
        <v>56</v>
      </c>
    </row>
    <row r="2218" spans="2:7" x14ac:dyDescent="0.2">
      <c r="B2218" s="58" t="str">
        <f t="shared" si="57"/>
        <v>マラソン乳剤ホクコ―マラソン乳剤</v>
      </c>
      <c r="C2218" s="58" t="s">
        <v>1973</v>
      </c>
      <c r="D2218" s="58" t="s">
        <v>5419</v>
      </c>
      <c r="E2218" s="58" t="s">
        <v>6465</v>
      </c>
      <c r="F2218" s="58"/>
      <c r="G2218" s="58" t="s">
        <v>56</v>
      </c>
    </row>
    <row r="2219" spans="2:7" x14ac:dyDescent="0.2">
      <c r="B2219" s="58" t="str">
        <f t="shared" si="57"/>
        <v>マラソン乳剤マラソン乳剤</v>
      </c>
      <c r="C2219" s="58" t="s">
        <v>1973</v>
      </c>
      <c r="D2219" s="58" t="s">
        <v>1973</v>
      </c>
      <c r="E2219" s="58" t="s">
        <v>6465</v>
      </c>
      <c r="F2219" s="58"/>
      <c r="G2219" s="58" t="s">
        <v>56</v>
      </c>
    </row>
    <row r="2220" spans="2:7" x14ac:dyDescent="0.2">
      <c r="B2220" s="58" t="str">
        <f t="shared" si="57"/>
        <v>マラソン乳剤一農マラソン乳剤</v>
      </c>
      <c r="C2220" s="58" t="s">
        <v>1973</v>
      </c>
      <c r="D2220" s="58" t="s">
        <v>1975</v>
      </c>
      <c r="E2220" s="58" t="s">
        <v>6465</v>
      </c>
      <c r="F2220" s="58"/>
      <c r="G2220" s="58" t="s">
        <v>56</v>
      </c>
    </row>
    <row r="2221" spans="2:7" x14ac:dyDescent="0.2">
      <c r="B2221" s="58" t="str">
        <f t="shared" si="57"/>
        <v>マラソン乳剤家庭園芸用マラソン乳剤</v>
      </c>
      <c r="C2221" s="58" t="s">
        <v>1973</v>
      </c>
      <c r="D2221" s="58" t="s">
        <v>1976</v>
      </c>
      <c r="E2221" s="58" t="s">
        <v>6465</v>
      </c>
      <c r="F2221" s="58"/>
      <c r="G2221" s="58" t="s">
        <v>56</v>
      </c>
    </row>
    <row r="2222" spans="2:7" x14ac:dyDescent="0.2">
      <c r="B2222" s="58" t="str">
        <f t="shared" si="57"/>
        <v>マラソン乳剤協友マラソン乳剤５０</v>
      </c>
      <c r="C2222" s="58" t="s">
        <v>1973</v>
      </c>
      <c r="D2222" s="58" t="s">
        <v>1977</v>
      </c>
      <c r="E2222" s="58" t="s">
        <v>6465</v>
      </c>
      <c r="F2222" s="58"/>
      <c r="G2222" s="58" t="s">
        <v>56</v>
      </c>
    </row>
    <row r="2223" spans="2:7" x14ac:dyDescent="0.2">
      <c r="B2223" s="58" t="str">
        <f t="shared" si="57"/>
        <v>マラソン乳剤日産マラソン乳剤</v>
      </c>
      <c r="C2223" s="58" t="s">
        <v>1973</v>
      </c>
      <c r="D2223" s="58" t="s">
        <v>1978</v>
      </c>
      <c r="E2223" s="58" t="s">
        <v>6465</v>
      </c>
      <c r="F2223" s="58"/>
      <c r="G2223" s="58" t="s">
        <v>56</v>
      </c>
    </row>
    <row r="2224" spans="2:7" x14ac:dyDescent="0.2">
      <c r="B2224" s="58" t="str">
        <f t="shared" si="57"/>
        <v>マラソン乳剤日農マラソン乳剤</v>
      </c>
      <c r="C2224" s="58" t="s">
        <v>1973</v>
      </c>
      <c r="D2224" s="58" t="s">
        <v>1979</v>
      </c>
      <c r="E2224" s="58" t="s">
        <v>6465</v>
      </c>
      <c r="F2224" s="58"/>
      <c r="G2224" s="58" t="s">
        <v>56</v>
      </c>
    </row>
    <row r="2225" spans="2:7" x14ac:dyDescent="0.2">
      <c r="B2225" s="58" t="str">
        <f t="shared" si="57"/>
        <v>マラソン粉剤マラソン粉剤３</v>
      </c>
      <c r="C2225" s="58" t="s">
        <v>1980</v>
      </c>
      <c r="D2225" s="58" t="s">
        <v>1981</v>
      </c>
      <c r="E2225" s="58" t="s">
        <v>6465</v>
      </c>
      <c r="F2225" s="58"/>
      <c r="G2225" s="58" t="s">
        <v>57</v>
      </c>
    </row>
    <row r="2226" spans="2:7" x14ac:dyDescent="0.2">
      <c r="B2226" s="58" t="str">
        <f t="shared" si="57"/>
        <v>マレイン酸ヒドラジド液剤ＯＭＨ－Ｋ</v>
      </c>
      <c r="C2226" s="58" t="s">
        <v>1982</v>
      </c>
      <c r="D2226" s="58" t="s">
        <v>1983</v>
      </c>
      <c r="E2226" s="58" t="s">
        <v>3171</v>
      </c>
      <c r="F2226" s="58"/>
      <c r="G2226" s="58" t="s">
        <v>170</v>
      </c>
    </row>
    <row r="2227" spans="2:7" x14ac:dyDescent="0.2">
      <c r="B2227" s="58" t="str">
        <f t="shared" si="57"/>
        <v>マンジプロパミド水和剤レ―バスフロアブル</v>
      </c>
      <c r="C2227" s="58" t="s">
        <v>1984</v>
      </c>
      <c r="D2227" s="58" t="s">
        <v>5420</v>
      </c>
      <c r="E2227" s="58" t="s">
        <v>3171</v>
      </c>
      <c r="F2227" s="58"/>
      <c r="G2227" s="58" t="s">
        <v>1985</v>
      </c>
    </row>
    <row r="2228" spans="2:7" x14ac:dyDescent="0.2">
      <c r="B2228" s="58" t="str">
        <f t="shared" si="57"/>
        <v>マンゼブ・ミクロブタニル水和剤ブロ―ダ水和剤</v>
      </c>
      <c r="C2228" s="58" t="s">
        <v>1986</v>
      </c>
      <c r="D2228" s="58" t="s">
        <v>5421</v>
      </c>
      <c r="E2228" s="58" t="s">
        <v>6465</v>
      </c>
      <c r="F2228" s="58"/>
      <c r="G2228" s="58" t="s">
        <v>855</v>
      </c>
    </row>
    <row r="2229" spans="2:7" x14ac:dyDescent="0.2">
      <c r="B2229" s="58" t="str">
        <f t="shared" si="57"/>
        <v>マンゼブ・メタラキシルＭ水和剤リドミルゴ―ルドＭＺ</v>
      </c>
      <c r="C2229" s="58" t="s">
        <v>1987</v>
      </c>
      <c r="D2229" s="58" t="s">
        <v>5422</v>
      </c>
      <c r="E2229" s="58" t="s">
        <v>6465</v>
      </c>
      <c r="F2229" s="58"/>
      <c r="G2229" s="58" t="s">
        <v>1046</v>
      </c>
    </row>
    <row r="2230" spans="2:7" x14ac:dyDescent="0.2">
      <c r="B2230" s="58" t="str">
        <f t="shared" si="57"/>
        <v>マンゼブ水和剤ＭＩＣペンコゼブフロアブル</v>
      </c>
      <c r="C2230" s="58" t="s">
        <v>1988</v>
      </c>
      <c r="D2230" s="58" t="s">
        <v>2995</v>
      </c>
      <c r="E2230" s="58" t="s">
        <v>6465</v>
      </c>
      <c r="F2230" s="58"/>
      <c r="G2230" s="58" t="s">
        <v>165</v>
      </c>
    </row>
    <row r="2231" spans="2:7" x14ac:dyDescent="0.2">
      <c r="B2231" s="58" t="str">
        <f t="shared" si="57"/>
        <v>マンゼブ水和剤ＭＩＣペンコゼブ水和剤</v>
      </c>
      <c r="C2231" s="58" t="s">
        <v>1988</v>
      </c>
      <c r="D2231" s="58" t="s">
        <v>2996</v>
      </c>
      <c r="E2231" s="58" t="s">
        <v>6465</v>
      </c>
      <c r="F2231" s="58"/>
      <c r="G2231" s="58" t="s">
        <v>49</v>
      </c>
    </row>
    <row r="2232" spans="2:7" x14ac:dyDescent="0.2">
      <c r="B2232" s="58" t="str">
        <f t="shared" si="57"/>
        <v>マンゼブ水和剤クミアイペンコゼブフロアブル</v>
      </c>
      <c r="C2232" s="58" t="s">
        <v>1988</v>
      </c>
      <c r="D2232" s="58" t="s">
        <v>1989</v>
      </c>
      <c r="E2232" s="58" t="s">
        <v>6465</v>
      </c>
      <c r="F2232" s="58"/>
      <c r="G2232" s="58" t="s">
        <v>165</v>
      </c>
    </row>
    <row r="2233" spans="2:7" x14ac:dyDescent="0.2">
      <c r="B2233" s="58" t="str">
        <f t="shared" si="57"/>
        <v>マンゼブ水和剤クミアイペンコゼブ水和剤</v>
      </c>
      <c r="C2233" s="58" t="s">
        <v>1988</v>
      </c>
      <c r="D2233" s="58" t="s">
        <v>1990</v>
      </c>
      <c r="E2233" s="58" t="s">
        <v>6465</v>
      </c>
      <c r="F2233" s="58"/>
      <c r="G2233" s="58" t="s">
        <v>49</v>
      </c>
    </row>
    <row r="2234" spans="2:7" x14ac:dyDescent="0.2">
      <c r="B2234" s="58" t="str">
        <f t="shared" si="57"/>
        <v>マンゼブ水和剤クミアイペンコゼブ顆粒水和剤</v>
      </c>
      <c r="C2234" s="58" t="s">
        <v>1988</v>
      </c>
      <c r="D2234" s="58" t="s">
        <v>1992</v>
      </c>
      <c r="E2234" s="58" t="s">
        <v>6465</v>
      </c>
      <c r="F2234" s="58"/>
      <c r="G2234" s="58" t="s">
        <v>171</v>
      </c>
    </row>
    <row r="2235" spans="2:7" x14ac:dyDescent="0.2">
      <c r="B2235" s="58" t="str">
        <f t="shared" si="57"/>
        <v>マンゼブ水和剤グリ―ンダイセンＭ水和剤</v>
      </c>
      <c r="C2235" s="58" t="s">
        <v>2467</v>
      </c>
      <c r="D2235" s="58" t="s">
        <v>5423</v>
      </c>
      <c r="E2235" s="58" t="s">
        <v>6465</v>
      </c>
      <c r="F2235" s="58"/>
      <c r="G2235" s="58" t="s">
        <v>49</v>
      </c>
    </row>
    <row r="2236" spans="2:7" x14ac:dyDescent="0.2">
      <c r="B2236" s="58" t="str">
        <f t="shared" si="57"/>
        <v>マンゼブ水和剤グリ―ンペンコゼブ水和剤</v>
      </c>
      <c r="C2236" s="58" t="s">
        <v>1988</v>
      </c>
      <c r="D2236" s="58" t="s">
        <v>5424</v>
      </c>
      <c r="E2236" s="58" t="s">
        <v>6465</v>
      </c>
      <c r="F2236" s="58"/>
      <c r="G2236" s="58" t="s">
        <v>49</v>
      </c>
    </row>
    <row r="2237" spans="2:7" x14ac:dyDescent="0.2">
      <c r="B2237" s="58" t="str">
        <f t="shared" si="57"/>
        <v>マンゼブ水和剤ジマンダイセンＤＦ</v>
      </c>
      <c r="C2237" s="58" t="s">
        <v>1988</v>
      </c>
      <c r="D2237" s="58" t="s">
        <v>1993</v>
      </c>
      <c r="E2237" s="58" t="s">
        <v>6465</v>
      </c>
      <c r="F2237" s="58"/>
      <c r="G2237" s="58" t="s">
        <v>171</v>
      </c>
    </row>
    <row r="2238" spans="2:7" x14ac:dyDescent="0.2">
      <c r="B2238" s="58" t="str">
        <f t="shared" si="57"/>
        <v>マンゼブ水和剤ジマンダイセンフロアブル</v>
      </c>
      <c r="C2238" s="58" t="s">
        <v>1988</v>
      </c>
      <c r="D2238" s="58" t="s">
        <v>1994</v>
      </c>
      <c r="E2238" s="58" t="s">
        <v>6465</v>
      </c>
      <c r="F2238" s="58"/>
      <c r="G2238" s="58" t="s">
        <v>41</v>
      </c>
    </row>
    <row r="2239" spans="2:7" x14ac:dyDescent="0.2">
      <c r="B2239" s="58" t="str">
        <f t="shared" si="57"/>
        <v>マンゼブ水和剤ジマンダイセン水和剤</v>
      </c>
      <c r="C2239" s="58" t="s">
        <v>1988</v>
      </c>
      <c r="D2239" s="58" t="s">
        <v>1991</v>
      </c>
      <c r="E2239" s="58" t="s">
        <v>6465</v>
      </c>
      <c r="F2239" s="58"/>
      <c r="G2239" s="58" t="s">
        <v>49</v>
      </c>
    </row>
    <row r="2240" spans="2:7" x14ac:dyDescent="0.2">
      <c r="B2240" s="58" t="str">
        <f t="shared" si="57"/>
        <v>マンゼブ水和剤ホクサングリ―ンペンコゼブ水和剤</v>
      </c>
      <c r="C2240" s="58" t="s">
        <v>1988</v>
      </c>
      <c r="D2240" s="58" t="s">
        <v>5425</v>
      </c>
      <c r="E2240" s="58" t="s">
        <v>6465</v>
      </c>
      <c r="F2240" s="58"/>
      <c r="G2240" s="58" t="s">
        <v>49</v>
      </c>
    </row>
    <row r="2241" spans="2:7" x14ac:dyDescent="0.2">
      <c r="B2241" s="58" t="str">
        <f t="shared" si="57"/>
        <v>マンゼブ水和剤日農ジマンダイセンフロアブル</v>
      </c>
      <c r="C2241" s="58" t="s">
        <v>1988</v>
      </c>
      <c r="D2241" s="58" t="s">
        <v>1995</v>
      </c>
      <c r="E2241" s="58" t="s">
        <v>6465</v>
      </c>
      <c r="F2241" s="58"/>
      <c r="G2241" s="58" t="s">
        <v>41</v>
      </c>
    </row>
    <row r="2242" spans="2:7" x14ac:dyDescent="0.2">
      <c r="B2242" s="58" t="str">
        <f t="shared" si="57"/>
        <v>マンゼブ水和剤ＭＩＣペンコゼブ顆粒水和剤</v>
      </c>
      <c r="C2242" s="58" t="s">
        <v>1988</v>
      </c>
      <c r="D2242" s="58" t="s">
        <v>2280</v>
      </c>
      <c r="E2242" s="58" t="s">
        <v>6465</v>
      </c>
      <c r="F2242" s="58"/>
      <c r="G2242" s="58" t="s">
        <v>171</v>
      </c>
    </row>
    <row r="2243" spans="2:7" x14ac:dyDescent="0.2">
      <c r="B2243" s="58" t="str">
        <f t="shared" si="57"/>
        <v>マンネブ水和剤エムダイファ―水和剤</v>
      </c>
      <c r="C2243" s="58" t="s">
        <v>1996</v>
      </c>
      <c r="D2243" s="58" t="s">
        <v>5426</v>
      </c>
      <c r="E2243" s="58" t="s">
        <v>6465</v>
      </c>
      <c r="F2243" s="58"/>
      <c r="G2243" s="58" t="s">
        <v>171</v>
      </c>
    </row>
    <row r="2244" spans="2:7" x14ac:dyDescent="0.2">
      <c r="B2244" s="58" t="str">
        <f t="shared" si="57"/>
        <v>マンネブ水和剤サンケイエムダイファ―水和剤</v>
      </c>
      <c r="C2244" s="58" t="s">
        <v>1996</v>
      </c>
      <c r="D2244" s="58" t="s">
        <v>5427</v>
      </c>
      <c r="E2244" s="58" t="s">
        <v>6465</v>
      </c>
      <c r="F2244" s="58"/>
      <c r="G2244" s="58" t="s">
        <v>171</v>
      </c>
    </row>
    <row r="2245" spans="2:7" x14ac:dyDescent="0.2">
      <c r="B2245" s="58" t="str">
        <f t="shared" si="57"/>
        <v>ミクロブタニル液剤マイロ―ズ殺菌スプレ―</v>
      </c>
      <c r="C2245" s="58" t="s">
        <v>2305</v>
      </c>
      <c r="D2245" s="58" t="s">
        <v>5428</v>
      </c>
      <c r="E2245" s="58" t="s">
        <v>3171</v>
      </c>
      <c r="F2245" s="58"/>
      <c r="G2245" s="58" t="s">
        <v>391</v>
      </c>
    </row>
    <row r="2246" spans="2:7" x14ac:dyDescent="0.2">
      <c r="B2246" s="58" t="str">
        <f t="shared" si="57"/>
        <v>ミクロブタニル水和剤ラリ―水和剤</v>
      </c>
      <c r="C2246" s="58" t="s">
        <v>1997</v>
      </c>
      <c r="D2246" s="58" t="s">
        <v>5429</v>
      </c>
      <c r="E2246" s="58" t="s">
        <v>6465</v>
      </c>
      <c r="F2246" s="58"/>
      <c r="G2246" s="58" t="s">
        <v>126</v>
      </c>
    </row>
    <row r="2247" spans="2:7" x14ac:dyDescent="0.2">
      <c r="B2247" s="58" t="str">
        <f t="shared" si="57"/>
        <v>ミクロブタニル乳剤ラリ―乳剤</v>
      </c>
      <c r="C2247" s="58" t="s">
        <v>1998</v>
      </c>
      <c r="D2247" s="58" t="s">
        <v>5430</v>
      </c>
      <c r="E2247" s="58" t="s">
        <v>6465</v>
      </c>
      <c r="F2247" s="58"/>
      <c r="G2247" s="58" t="s">
        <v>143</v>
      </c>
    </row>
    <row r="2248" spans="2:7" x14ac:dyDescent="0.2">
      <c r="B2248" s="58" t="str">
        <f t="shared" si="57"/>
        <v>ミヤコカブリダニ剤スパイカルＥＸ</v>
      </c>
      <c r="C2248" s="58" t="s">
        <v>1999</v>
      </c>
      <c r="D2248" s="58" t="s">
        <v>2000</v>
      </c>
      <c r="E2248" s="58" t="s">
        <v>3171</v>
      </c>
      <c r="F2248" s="58"/>
      <c r="G2248" s="58" t="s">
        <v>2001</v>
      </c>
    </row>
    <row r="2249" spans="2:7" x14ac:dyDescent="0.2">
      <c r="B2249" s="58" t="str">
        <f t="shared" si="57"/>
        <v>ミヤコカブリダニ剤スパイカルプラス</v>
      </c>
      <c r="C2249" s="58" t="s">
        <v>1999</v>
      </c>
      <c r="D2249" s="58" t="s">
        <v>2002</v>
      </c>
      <c r="E2249" s="58" t="s">
        <v>3171</v>
      </c>
      <c r="F2249" s="58"/>
      <c r="G2249" s="58" t="s">
        <v>2003</v>
      </c>
    </row>
    <row r="2250" spans="2:7" x14ac:dyDescent="0.2">
      <c r="B2250" s="58" t="str">
        <f t="shared" si="57"/>
        <v>ミヤコカブリダニ剤ミヤコトップ</v>
      </c>
      <c r="C2250" s="58" t="s">
        <v>1999</v>
      </c>
      <c r="D2250" s="58" t="s">
        <v>2004</v>
      </c>
      <c r="E2250" s="58" t="s">
        <v>3171</v>
      </c>
      <c r="F2250" s="58"/>
      <c r="G2250" s="58" t="s">
        <v>2005</v>
      </c>
    </row>
    <row r="2251" spans="2:7" x14ac:dyDescent="0.2">
      <c r="B2251" s="58" t="str">
        <f t="shared" si="57"/>
        <v>ミヤコカブリダニ剤ミヤコスタ―</v>
      </c>
      <c r="C2251" s="58" t="s">
        <v>1999</v>
      </c>
      <c r="D2251" s="58" t="s">
        <v>5431</v>
      </c>
      <c r="E2251" s="58" t="s">
        <v>3171</v>
      </c>
      <c r="F2251" s="58"/>
      <c r="G2251" s="58" t="s">
        <v>2283</v>
      </c>
    </row>
    <row r="2252" spans="2:7" x14ac:dyDescent="0.2">
      <c r="B2252" s="58" t="str">
        <f t="shared" si="57"/>
        <v>ミルベメクチン水和剤コロマイト水和剤</v>
      </c>
      <c r="C2252" s="58" t="s">
        <v>2006</v>
      </c>
      <c r="D2252" s="58" t="s">
        <v>2007</v>
      </c>
      <c r="E2252" s="58" t="s">
        <v>3171</v>
      </c>
      <c r="F2252" s="58"/>
      <c r="G2252" s="58" t="s">
        <v>40</v>
      </c>
    </row>
    <row r="2253" spans="2:7" x14ac:dyDescent="0.2">
      <c r="B2253" s="58" t="str">
        <f t="shared" si="57"/>
        <v>ミルベメクチン水和剤ダニダウン水和剤</v>
      </c>
      <c r="C2253" s="58" t="s">
        <v>2006</v>
      </c>
      <c r="D2253" s="58" t="s">
        <v>2268</v>
      </c>
      <c r="E2253" s="58" t="s">
        <v>3171</v>
      </c>
      <c r="F2253" s="58"/>
      <c r="G2253" s="58" t="s">
        <v>40</v>
      </c>
    </row>
    <row r="2254" spans="2:7" x14ac:dyDescent="0.2">
      <c r="B2254" s="58" t="str">
        <f t="shared" si="57"/>
        <v>ミルベメクチン乳剤コロマイト乳剤</v>
      </c>
      <c r="C2254" s="58" t="s">
        <v>2008</v>
      </c>
      <c r="D2254" s="58" t="s">
        <v>2009</v>
      </c>
      <c r="E2254" s="58" t="s">
        <v>3171</v>
      </c>
      <c r="F2254" s="58"/>
      <c r="G2254" s="58" t="s">
        <v>44</v>
      </c>
    </row>
    <row r="2255" spans="2:7" x14ac:dyDescent="0.2">
      <c r="B2255" s="58" t="str">
        <f t="shared" si="57"/>
        <v>ミルベメクチン乳剤マツガ―ド</v>
      </c>
      <c r="C2255" s="58" t="s">
        <v>2008</v>
      </c>
      <c r="D2255" s="58" t="s">
        <v>5432</v>
      </c>
      <c r="E2255" s="58" t="s">
        <v>3171</v>
      </c>
      <c r="F2255" s="58"/>
      <c r="G2255" s="58" t="s">
        <v>40</v>
      </c>
    </row>
    <row r="2256" spans="2:7" x14ac:dyDescent="0.2">
      <c r="B2256" s="58" t="str">
        <f t="shared" si="57"/>
        <v>ミルベメクチン乳剤ミルベノック乳剤</v>
      </c>
      <c r="C2256" s="58" t="s">
        <v>2008</v>
      </c>
      <c r="D2256" s="58" t="s">
        <v>2010</v>
      </c>
      <c r="E2256" s="58" t="s">
        <v>3171</v>
      </c>
      <c r="F2256" s="58"/>
      <c r="G2256" s="58" t="s">
        <v>44</v>
      </c>
    </row>
    <row r="2257" spans="2:7" x14ac:dyDescent="0.2">
      <c r="B2257" s="58" t="str">
        <f t="shared" si="57"/>
        <v>メコプロップＰカリウム塩液剤スコリテック液剤</v>
      </c>
      <c r="C2257" s="58" t="s">
        <v>2011</v>
      </c>
      <c r="D2257" s="58" t="s">
        <v>2012</v>
      </c>
      <c r="E2257" s="58" t="s">
        <v>6465</v>
      </c>
      <c r="F2257" s="58"/>
      <c r="G2257" s="58" t="s">
        <v>2013</v>
      </c>
    </row>
    <row r="2258" spans="2:7" x14ac:dyDescent="0.2">
      <c r="B2258" s="58" t="str">
        <f t="shared" si="57"/>
        <v>メコプロップＰカリウム塩液剤一本締液剤</v>
      </c>
      <c r="C2258" s="58" t="s">
        <v>2011</v>
      </c>
      <c r="D2258" s="58" t="s">
        <v>2014</v>
      </c>
      <c r="E2258" s="58" t="s">
        <v>6465</v>
      </c>
      <c r="F2258" s="58"/>
      <c r="G2258" s="58" t="s">
        <v>2013</v>
      </c>
    </row>
    <row r="2259" spans="2:7" x14ac:dyDescent="0.2">
      <c r="B2259" s="58" t="str">
        <f t="shared" si="57"/>
        <v>メソトリオン・メタゾスルフロン粒剤トライアスＭＸ１キロ粒剤</v>
      </c>
      <c r="C2259" s="58" t="s">
        <v>2015</v>
      </c>
      <c r="D2259" s="58" t="s">
        <v>2016</v>
      </c>
      <c r="E2259" s="58" t="s">
        <v>3171</v>
      </c>
      <c r="F2259" s="58"/>
      <c r="G2259" s="58" t="s">
        <v>300</v>
      </c>
    </row>
    <row r="2260" spans="2:7" x14ac:dyDescent="0.2">
      <c r="B2260" s="58" t="str">
        <f t="shared" si="57"/>
        <v>メソトリオン水和剤カリスト</v>
      </c>
      <c r="C2260" s="58" t="s">
        <v>2017</v>
      </c>
      <c r="D2260" s="58" t="s">
        <v>2018</v>
      </c>
      <c r="E2260" s="58" t="s">
        <v>3171</v>
      </c>
      <c r="F2260" s="58"/>
      <c r="G2260" s="58" t="s">
        <v>2019</v>
      </c>
    </row>
    <row r="2261" spans="2:7" x14ac:dyDescent="0.2">
      <c r="B2261" s="58" t="str">
        <f t="shared" si="57"/>
        <v>メソミル水和剤ランネ―ト４５ＤＦ</v>
      </c>
      <c r="C2261" s="58" t="s">
        <v>2020</v>
      </c>
      <c r="D2261" s="58" t="s">
        <v>5433</v>
      </c>
      <c r="E2261" s="58" t="s">
        <v>6465</v>
      </c>
      <c r="F2261" s="58" t="s">
        <v>123</v>
      </c>
      <c r="G2261" s="58" t="s">
        <v>127</v>
      </c>
    </row>
    <row r="2262" spans="2:7" x14ac:dyDescent="0.2">
      <c r="B2262" s="58" t="str">
        <f t="shared" si="57"/>
        <v>メソミル粉粒剤ランネ―ト微粒剤Ｆ</v>
      </c>
      <c r="C2262" s="58" t="s">
        <v>2021</v>
      </c>
      <c r="D2262" s="58" t="s">
        <v>5434</v>
      </c>
      <c r="E2262" s="58" t="s">
        <v>6465</v>
      </c>
      <c r="F2262" s="58" t="s">
        <v>123</v>
      </c>
      <c r="G2262" s="58" t="s">
        <v>92</v>
      </c>
    </row>
    <row r="2263" spans="2:7" x14ac:dyDescent="0.2">
      <c r="B2263" s="58" t="str">
        <f t="shared" si="57"/>
        <v>メタアルデヒド水和剤マイキラ―</v>
      </c>
      <c r="C2263" s="58" t="s">
        <v>2022</v>
      </c>
      <c r="D2263" s="58" t="s">
        <v>5435</v>
      </c>
      <c r="E2263" s="58" t="s">
        <v>6465</v>
      </c>
      <c r="F2263" s="58" t="s">
        <v>123</v>
      </c>
      <c r="G2263" s="58" t="s">
        <v>43</v>
      </c>
    </row>
    <row r="2264" spans="2:7" x14ac:dyDescent="0.2">
      <c r="B2264" s="58" t="str">
        <f t="shared" ref="B2264:B2305" si="58">C2264&amp;D2264</f>
        <v>メタアルデヒド粒剤サンケイマイマイペレット</v>
      </c>
      <c r="C2264" s="58" t="s">
        <v>2023</v>
      </c>
      <c r="D2264" s="58" t="s">
        <v>2997</v>
      </c>
      <c r="E2264" s="58" t="s">
        <v>3171</v>
      </c>
      <c r="F2264" s="58"/>
      <c r="G2264" s="58" t="s">
        <v>915</v>
      </c>
    </row>
    <row r="2265" spans="2:7" x14ac:dyDescent="0.2">
      <c r="B2265" s="58" t="str">
        <f t="shared" si="58"/>
        <v>メタアルデヒド粒剤ジャンボタニシ退治粒剤</v>
      </c>
      <c r="C2265" s="58" t="s">
        <v>2023</v>
      </c>
      <c r="D2265" s="58" t="s">
        <v>2024</v>
      </c>
      <c r="E2265" s="58" t="s">
        <v>3171</v>
      </c>
      <c r="F2265" s="58"/>
      <c r="G2265" s="58" t="s">
        <v>156</v>
      </c>
    </row>
    <row r="2266" spans="2:7" x14ac:dyDescent="0.2">
      <c r="B2266" s="58" t="str">
        <f t="shared" si="58"/>
        <v>メタアルデヒド粒剤スクミノン</v>
      </c>
      <c r="C2266" s="58" t="s">
        <v>2023</v>
      </c>
      <c r="D2266" s="58" t="s">
        <v>2025</v>
      </c>
      <c r="E2266" s="58" t="s">
        <v>6465</v>
      </c>
      <c r="F2266" s="58"/>
      <c r="G2266" s="58" t="s">
        <v>126</v>
      </c>
    </row>
    <row r="2267" spans="2:7" x14ac:dyDescent="0.2">
      <c r="B2267" s="58" t="str">
        <f t="shared" si="58"/>
        <v>メタアルデヒド粒剤スクミノン５</v>
      </c>
      <c r="C2267" s="58" t="s">
        <v>2023</v>
      </c>
      <c r="D2267" s="58" t="s">
        <v>2026</v>
      </c>
      <c r="E2267" s="58" t="s">
        <v>3171</v>
      </c>
      <c r="F2267" s="58"/>
      <c r="G2267" s="58" t="s">
        <v>156</v>
      </c>
    </row>
    <row r="2268" spans="2:7" x14ac:dyDescent="0.2">
      <c r="B2268" s="58" t="str">
        <f t="shared" si="58"/>
        <v>メタアルデヒド粒剤スネック粒剤</v>
      </c>
      <c r="C2268" s="58" t="s">
        <v>2023</v>
      </c>
      <c r="D2268" s="58" t="s">
        <v>2027</v>
      </c>
      <c r="E2268" s="58" t="s">
        <v>3171</v>
      </c>
      <c r="F2268" s="58"/>
      <c r="G2268" s="58" t="s">
        <v>915</v>
      </c>
    </row>
    <row r="2269" spans="2:7" x14ac:dyDescent="0.2">
      <c r="B2269" s="58" t="str">
        <f t="shared" si="58"/>
        <v>メタアルデヒド粒剤ナメトックス</v>
      </c>
      <c r="C2269" s="58" t="s">
        <v>2023</v>
      </c>
      <c r="D2269" s="58" t="s">
        <v>2028</v>
      </c>
      <c r="E2269" s="58" t="s">
        <v>3171</v>
      </c>
      <c r="F2269" s="58"/>
      <c r="G2269" s="58" t="s">
        <v>176</v>
      </c>
    </row>
    <row r="2270" spans="2:7" x14ac:dyDescent="0.2">
      <c r="B2270" s="58" t="str">
        <f t="shared" si="58"/>
        <v>メタフルミゾン水和剤アクセルフロアブル</v>
      </c>
      <c r="C2270" s="58" t="s">
        <v>2029</v>
      </c>
      <c r="D2270" s="58" t="s">
        <v>2030</v>
      </c>
      <c r="E2270" s="58" t="s">
        <v>3171</v>
      </c>
      <c r="F2270" s="58"/>
      <c r="G2270" s="58" t="s">
        <v>143</v>
      </c>
    </row>
    <row r="2271" spans="2:7" x14ac:dyDescent="0.2">
      <c r="B2271" s="58" t="str">
        <f t="shared" si="58"/>
        <v>メタフルミゾン粒剤アクセルベイト</v>
      </c>
      <c r="C2271" s="58" t="s">
        <v>2031</v>
      </c>
      <c r="D2271" s="58" t="s">
        <v>2032</v>
      </c>
      <c r="E2271" s="58" t="s">
        <v>3171</v>
      </c>
      <c r="F2271" s="58"/>
      <c r="G2271" s="58" t="s">
        <v>185</v>
      </c>
    </row>
    <row r="2272" spans="2:7" x14ac:dyDescent="0.2">
      <c r="B2272" s="58" t="str">
        <f t="shared" si="58"/>
        <v>メタミトロン水和剤ハ―ブラックＷＤＧ</v>
      </c>
      <c r="C2272" s="58" t="s">
        <v>2033</v>
      </c>
      <c r="D2272" s="58" t="s">
        <v>5436</v>
      </c>
      <c r="E2272" s="58" t="s">
        <v>6465</v>
      </c>
      <c r="F2272" s="58"/>
      <c r="G2272" s="58" t="s">
        <v>50</v>
      </c>
    </row>
    <row r="2273" spans="2:7" x14ac:dyDescent="0.2">
      <c r="B2273" s="58" t="str">
        <f t="shared" si="58"/>
        <v>メタミホップ乳剤グラスホップ</v>
      </c>
      <c r="C2273" s="58" t="s">
        <v>2034</v>
      </c>
      <c r="D2273" s="58" t="s">
        <v>2035</v>
      </c>
      <c r="E2273" s="58" t="s">
        <v>3171</v>
      </c>
      <c r="F2273" s="58"/>
      <c r="G2273" s="58" t="s">
        <v>126</v>
      </c>
    </row>
    <row r="2274" spans="2:7" x14ac:dyDescent="0.2">
      <c r="B2274" s="58" t="str">
        <f t="shared" si="58"/>
        <v>メタミホップ乳剤ユニホップ</v>
      </c>
      <c r="C2274" s="58" t="s">
        <v>2034</v>
      </c>
      <c r="D2274" s="58" t="s">
        <v>2036</v>
      </c>
      <c r="E2274" s="58" t="s">
        <v>3171</v>
      </c>
      <c r="F2274" s="58"/>
      <c r="G2274" s="58" t="s">
        <v>126</v>
      </c>
    </row>
    <row r="2275" spans="2:7" x14ac:dyDescent="0.2">
      <c r="B2275" s="58" t="str">
        <f t="shared" si="58"/>
        <v>メタラキシルＭ・ＴＰＮ水和剤フォリオゴ―ルド</v>
      </c>
      <c r="C2275" s="58" t="s">
        <v>2037</v>
      </c>
      <c r="D2275" s="58" t="s">
        <v>5437</v>
      </c>
      <c r="E2275" s="58" t="s">
        <v>6465</v>
      </c>
      <c r="F2275" s="58"/>
      <c r="G2275" s="58" t="s">
        <v>170</v>
      </c>
    </row>
    <row r="2276" spans="2:7" x14ac:dyDescent="0.2">
      <c r="B2276" s="58" t="str">
        <f t="shared" si="58"/>
        <v>メタラキシルＭ液剤エイプロン３１</v>
      </c>
      <c r="C2276" s="58" t="s">
        <v>2038</v>
      </c>
      <c r="D2276" s="58" t="s">
        <v>2039</v>
      </c>
      <c r="E2276" s="58" t="s">
        <v>3171</v>
      </c>
      <c r="F2276" s="58"/>
      <c r="G2276" s="58" t="s">
        <v>571</v>
      </c>
    </row>
    <row r="2277" spans="2:7" x14ac:dyDescent="0.2">
      <c r="B2277" s="58" t="str">
        <f t="shared" si="58"/>
        <v>メタラキシルＭ液剤サブデュ―マックス液剤</v>
      </c>
      <c r="C2277" s="58" t="s">
        <v>2038</v>
      </c>
      <c r="D2277" s="58" t="s">
        <v>5438</v>
      </c>
      <c r="E2277" s="58" t="s">
        <v>3171</v>
      </c>
      <c r="F2277" s="58"/>
      <c r="G2277" s="58" t="s">
        <v>1607</v>
      </c>
    </row>
    <row r="2278" spans="2:7" x14ac:dyDescent="0.2">
      <c r="B2278" s="58" t="str">
        <f t="shared" si="58"/>
        <v>メタラキシル粒剤リドミル粒剤２</v>
      </c>
      <c r="C2278" s="58" t="s">
        <v>2040</v>
      </c>
      <c r="D2278" s="58" t="s">
        <v>2041</v>
      </c>
      <c r="E2278" s="58" t="s">
        <v>6465</v>
      </c>
      <c r="F2278" s="58"/>
      <c r="G2278" s="58" t="s">
        <v>40</v>
      </c>
    </row>
    <row r="2279" spans="2:7" x14ac:dyDescent="0.2">
      <c r="B2279" s="58" t="str">
        <f t="shared" si="58"/>
        <v>メチルイソチオシアネ―ト・Ｄ－Ｄ油剤ディ・トラペックス油剤</v>
      </c>
      <c r="C2279" s="58" t="s">
        <v>5439</v>
      </c>
      <c r="D2279" s="58" t="s">
        <v>6639</v>
      </c>
      <c r="E2279" s="58" t="s">
        <v>6635</v>
      </c>
      <c r="F2279" s="58" t="s">
        <v>123</v>
      </c>
      <c r="G2279" s="58" t="s">
        <v>55</v>
      </c>
    </row>
    <row r="2280" spans="2:7" x14ac:dyDescent="0.2">
      <c r="B2280" s="58" t="str">
        <f t="shared" si="58"/>
        <v>メチルイソチオシアネ―ト油剤トラペックサイド油剤</v>
      </c>
      <c r="C2280" s="58" t="s">
        <v>5440</v>
      </c>
      <c r="D2280" s="58" t="s">
        <v>2042</v>
      </c>
      <c r="E2280" s="58" t="s">
        <v>6635</v>
      </c>
      <c r="F2280" s="58" t="s">
        <v>123</v>
      </c>
      <c r="G2280" s="58" t="s">
        <v>41</v>
      </c>
    </row>
    <row r="2281" spans="2:7" x14ac:dyDescent="0.2">
      <c r="B2281" s="58" t="str">
        <f t="shared" si="58"/>
        <v>メチルオイゲノ―ル剤サンケイメチルオイゲノ―ル</v>
      </c>
      <c r="C2281" s="58" t="s">
        <v>5441</v>
      </c>
      <c r="D2281" s="58" t="s">
        <v>5442</v>
      </c>
      <c r="E2281" s="58" t="s">
        <v>3171</v>
      </c>
      <c r="F2281" s="58"/>
      <c r="G2281" s="58" t="s">
        <v>49</v>
      </c>
    </row>
    <row r="2282" spans="2:7" x14ac:dyDescent="0.2">
      <c r="B2282" s="58" t="str">
        <f t="shared" si="58"/>
        <v>メトキシフェノジド水和剤グレモＳＣ</v>
      </c>
      <c r="C2282" s="58" t="s">
        <v>2043</v>
      </c>
      <c r="D2282" s="58" t="s">
        <v>2044</v>
      </c>
      <c r="E2282" s="58" t="s">
        <v>6465</v>
      </c>
      <c r="F2282" s="58"/>
      <c r="G2282" s="58" t="s">
        <v>41</v>
      </c>
    </row>
    <row r="2283" spans="2:7" x14ac:dyDescent="0.2">
      <c r="B2283" s="58" t="str">
        <f t="shared" si="58"/>
        <v>メトキシフェノジド水和剤ファルコンフロアブル</v>
      </c>
      <c r="C2283" s="58" t="s">
        <v>2043</v>
      </c>
      <c r="D2283" s="58" t="s">
        <v>2045</v>
      </c>
      <c r="E2283" s="58" t="s">
        <v>6465</v>
      </c>
      <c r="F2283" s="58"/>
      <c r="G2283" s="58" t="s">
        <v>41</v>
      </c>
    </row>
    <row r="2284" spans="2:7" x14ac:dyDescent="0.2">
      <c r="B2284" s="58" t="str">
        <f t="shared" si="58"/>
        <v>メトキシフェノジド水和剤ランナ―フロアブル</v>
      </c>
      <c r="C2284" s="58" t="s">
        <v>2043</v>
      </c>
      <c r="D2284" s="58" t="s">
        <v>5443</v>
      </c>
      <c r="E2284" s="58" t="s">
        <v>6465</v>
      </c>
      <c r="F2284" s="58"/>
      <c r="G2284" s="58" t="s">
        <v>587</v>
      </c>
    </row>
    <row r="2285" spans="2:7" x14ac:dyDescent="0.2">
      <c r="B2285" s="58" t="str">
        <f t="shared" si="58"/>
        <v>メトキシフェノジド粉剤ランナ―粉剤ＤＬ</v>
      </c>
      <c r="C2285" s="58" t="s">
        <v>2046</v>
      </c>
      <c r="D2285" s="58" t="s">
        <v>5444</v>
      </c>
      <c r="E2285" s="58" t="s">
        <v>6465</v>
      </c>
      <c r="F2285" s="58"/>
      <c r="G2285" s="58" t="s">
        <v>108</v>
      </c>
    </row>
    <row r="2286" spans="2:7" x14ac:dyDescent="0.2">
      <c r="B2286" s="58" t="str">
        <f t="shared" si="58"/>
        <v>メトコナゾ―ル水和剤ワ―クアップフロアブル</v>
      </c>
      <c r="C2286" s="58" t="s">
        <v>5445</v>
      </c>
      <c r="D2286" s="58" t="s">
        <v>5446</v>
      </c>
      <c r="E2286" s="58" t="s">
        <v>6465</v>
      </c>
      <c r="F2286" s="58"/>
      <c r="G2286" s="58" t="s">
        <v>42</v>
      </c>
    </row>
    <row r="2287" spans="2:7" x14ac:dyDescent="0.2">
      <c r="B2287" s="58" t="str">
        <f t="shared" si="58"/>
        <v>メトコナゾ―ル水和剤芝美人フロアブル</v>
      </c>
      <c r="C2287" s="58" t="s">
        <v>5445</v>
      </c>
      <c r="D2287" s="58" t="s">
        <v>2047</v>
      </c>
      <c r="E2287" s="58" t="s">
        <v>6465</v>
      </c>
      <c r="F2287" s="58"/>
      <c r="G2287" s="58" t="s">
        <v>41</v>
      </c>
    </row>
    <row r="2288" spans="2:7" x14ac:dyDescent="0.2">
      <c r="B2288" s="58" t="str">
        <f t="shared" si="58"/>
        <v>メトコナゾ―ル水和剤日産芝美人フロアブル</v>
      </c>
      <c r="C2288" s="58" t="s">
        <v>5445</v>
      </c>
      <c r="D2288" s="58" t="s">
        <v>2048</v>
      </c>
      <c r="E2288" s="58" t="s">
        <v>6465</v>
      </c>
      <c r="F2288" s="58"/>
      <c r="G2288" s="58" t="s">
        <v>41</v>
      </c>
    </row>
    <row r="2289" spans="2:7" x14ac:dyDescent="0.2">
      <c r="B2289" s="58" t="str">
        <f t="shared" si="58"/>
        <v>メトコナゾ―ル乳剤ホクコ―ワ―クアップＳ乳剤</v>
      </c>
      <c r="C2289" s="58" t="s">
        <v>5447</v>
      </c>
      <c r="D2289" s="58" t="s">
        <v>5448</v>
      </c>
      <c r="E2289" s="58" t="s">
        <v>3171</v>
      </c>
      <c r="F2289" s="58"/>
      <c r="G2289" s="58" t="s">
        <v>587</v>
      </c>
    </row>
    <row r="2290" spans="2:7" x14ac:dyDescent="0.2">
      <c r="B2290" s="58" t="str">
        <f t="shared" si="58"/>
        <v>メトコナゾ―ル乳剤ワ―クアップ乳剤</v>
      </c>
      <c r="C2290" s="58" t="s">
        <v>5447</v>
      </c>
      <c r="D2290" s="58" t="s">
        <v>5449</v>
      </c>
      <c r="E2290" s="58" t="s">
        <v>3171</v>
      </c>
      <c r="F2290" s="58"/>
      <c r="G2290" s="58" t="s">
        <v>587</v>
      </c>
    </row>
    <row r="2291" spans="2:7" x14ac:dyDescent="0.2">
      <c r="B2291" s="58" t="str">
        <f t="shared" si="58"/>
        <v>メトコナゾ―ル粉剤ホクコ―ワ―クアップ粉剤ＤＬ</v>
      </c>
      <c r="C2291" s="58" t="s">
        <v>5450</v>
      </c>
      <c r="D2291" s="58" t="s">
        <v>5451</v>
      </c>
      <c r="E2291" s="58" t="s">
        <v>6465</v>
      </c>
      <c r="F2291" s="58"/>
      <c r="G2291" s="58" t="s">
        <v>58</v>
      </c>
    </row>
    <row r="2292" spans="2:7" x14ac:dyDescent="0.2">
      <c r="B2292" s="58" t="str">
        <f t="shared" si="58"/>
        <v>メトコナゾ―ル粉剤ワ―クアップ粉剤ＤＬ</v>
      </c>
      <c r="C2292" s="58" t="s">
        <v>5450</v>
      </c>
      <c r="D2292" s="58" t="s">
        <v>5452</v>
      </c>
      <c r="E2292" s="58" t="s">
        <v>6465</v>
      </c>
      <c r="F2292" s="58"/>
      <c r="G2292" s="58" t="s">
        <v>58</v>
      </c>
    </row>
    <row r="2293" spans="2:7" x14ac:dyDescent="0.2">
      <c r="B2293" s="58" t="str">
        <f t="shared" si="58"/>
        <v>メトスルフロンメチル水和剤サ―ベルＤＦ</v>
      </c>
      <c r="C2293" s="58" t="s">
        <v>2049</v>
      </c>
      <c r="D2293" s="58" t="s">
        <v>5453</v>
      </c>
      <c r="E2293" s="58" t="s">
        <v>3171</v>
      </c>
      <c r="F2293" s="58"/>
      <c r="G2293" s="58" t="s">
        <v>46</v>
      </c>
    </row>
    <row r="2294" spans="2:7" x14ac:dyDescent="0.2">
      <c r="B2294" s="58" t="str">
        <f t="shared" si="58"/>
        <v>メトミノストロビン剤クミアイオリブライト２５０Ｇ</v>
      </c>
      <c r="C2294" s="58" t="s">
        <v>2050</v>
      </c>
      <c r="D2294" s="58" t="s">
        <v>2051</v>
      </c>
      <c r="E2294" s="58" t="s">
        <v>6465</v>
      </c>
      <c r="F2294" s="58"/>
      <c r="G2294" s="58" t="s">
        <v>46</v>
      </c>
    </row>
    <row r="2295" spans="2:7" x14ac:dyDescent="0.2">
      <c r="B2295" s="58" t="str">
        <f t="shared" si="58"/>
        <v>メトミノストロビン粒剤オリブライト１キロ粒剤</v>
      </c>
      <c r="C2295" s="58" t="s">
        <v>2052</v>
      </c>
      <c r="D2295" s="58" t="s">
        <v>2054</v>
      </c>
      <c r="E2295" s="58" t="s">
        <v>6465</v>
      </c>
      <c r="F2295" s="58"/>
      <c r="G2295" s="58" t="s">
        <v>39</v>
      </c>
    </row>
    <row r="2296" spans="2:7" x14ac:dyDescent="0.2">
      <c r="B2296" s="58" t="str">
        <f t="shared" si="58"/>
        <v>メトミノストロビン粒剤オリブライト粒剤</v>
      </c>
      <c r="C2296" s="58" t="s">
        <v>2052</v>
      </c>
      <c r="D2296" s="58" t="s">
        <v>2055</v>
      </c>
      <c r="E2296" s="58" t="s">
        <v>6465</v>
      </c>
      <c r="F2296" s="58"/>
      <c r="G2296" s="58" t="s">
        <v>176</v>
      </c>
    </row>
    <row r="2297" spans="2:7" x14ac:dyDescent="0.2">
      <c r="B2297" s="58" t="str">
        <f t="shared" si="58"/>
        <v>メトリブジン・ＤＢＮ・ＤＣＭＵ粒剤クサノンＤＸ粒剤</v>
      </c>
      <c r="C2297" s="58" t="s">
        <v>2056</v>
      </c>
      <c r="D2297" s="58" t="s">
        <v>2057</v>
      </c>
      <c r="E2297" s="58" t="s">
        <v>6465</v>
      </c>
      <c r="F2297" s="58"/>
      <c r="G2297" s="58" t="s">
        <v>57</v>
      </c>
    </row>
    <row r="2298" spans="2:7" x14ac:dyDescent="0.2">
      <c r="B2298" s="58" t="str">
        <f t="shared" si="58"/>
        <v>メトリブジン・ＤＢＮ・ＤＣＭＵ粒剤ラ―チＨ粒剤</v>
      </c>
      <c r="C2298" s="58" t="s">
        <v>2056</v>
      </c>
      <c r="D2298" s="58" t="s">
        <v>5454</v>
      </c>
      <c r="E2298" s="58" t="s">
        <v>6465</v>
      </c>
      <c r="F2298" s="58"/>
      <c r="G2298" s="58" t="s">
        <v>57</v>
      </c>
    </row>
    <row r="2299" spans="2:7" x14ac:dyDescent="0.2">
      <c r="B2299" s="58" t="str">
        <f t="shared" si="58"/>
        <v>メトリブジン・ＤＢＮ粒剤ＧＦ草退治Ｖ粒剤</v>
      </c>
      <c r="C2299" s="58" t="s">
        <v>2058</v>
      </c>
      <c r="D2299" s="58" t="s">
        <v>2059</v>
      </c>
      <c r="E2299" s="58" t="s">
        <v>6465</v>
      </c>
      <c r="F2299" s="58"/>
      <c r="G2299" s="58" t="s">
        <v>40</v>
      </c>
    </row>
    <row r="2300" spans="2:7" x14ac:dyDescent="0.2">
      <c r="B2300" s="58" t="str">
        <f t="shared" si="58"/>
        <v>メトリブジン・ＤＢＮ粒剤ラ―チ粒剤</v>
      </c>
      <c r="C2300" s="58" t="s">
        <v>2058</v>
      </c>
      <c r="D2300" s="58" t="s">
        <v>5455</v>
      </c>
      <c r="E2300" s="58" t="s">
        <v>6465</v>
      </c>
      <c r="F2300" s="58"/>
      <c r="G2300" s="58" t="s">
        <v>40</v>
      </c>
    </row>
    <row r="2301" spans="2:7" x14ac:dyDescent="0.2">
      <c r="B2301" s="58" t="str">
        <f t="shared" si="58"/>
        <v>メトリブジン水和剤センコル水和剤</v>
      </c>
      <c r="C2301" s="58" t="s">
        <v>2060</v>
      </c>
      <c r="D2301" s="58" t="s">
        <v>2061</v>
      </c>
      <c r="E2301" s="58" t="s">
        <v>3171</v>
      </c>
      <c r="F2301" s="58"/>
      <c r="G2301" s="58" t="s">
        <v>56</v>
      </c>
    </row>
    <row r="2302" spans="2:7" x14ac:dyDescent="0.2">
      <c r="B2302" s="58" t="str">
        <f t="shared" si="58"/>
        <v>メパニピリムくん煙剤フルピカくん煙剤</v>
      </c>
      <c r="C2302" s="58" t="s">
        <v>2062</v>
      </c>
      <c r="D2302" s="58" t="s">
        <v>2468</v>
      </c>
      <c r="E2302" s="58" t="s">
        <v>6465</v>
      </c>
      <c r="F2302" s="58"/>
      <c r="G2302" s="58" t="s">
        <v>39</v>
      </c>
    </row>
    <row r="2303" spans="2:7" x14ac:dyDescent="0.2">
      <c r="B2303" s="58" t="str">
        <f t="shared" si="58"/>
        <v>メパニピリムくん煙剤新富士フルピカくん煙剤</v>
      </c>
      <c r="C2303" s="58" t="s">
        <v>2062</v>
      </c>
      <c r="D2303" s="58" t="s">
        <v>2063</v>
      </c>
      <c r="E2303" s="58" t="s">
        <v>6465</v>
      </c>
      <c r="F2303" s="58"/>
      <c r="G2303" s="58" t="s">
        <v>39</v>
      </c>
    </row>
    <row r="2304" spans="2:7" x14ac:dyDescent="0.2">
      <c r="B2304" s="58" t="str">
        <f t="shared" si="58"/>
        <v>メパニピリム水和剤フルピカフロアブル</v>
      </c>
      <c r="C2304" s="58" t="s">
        <v>2064</v>
      </c>
      <c r="D2304" s="58" t="s">
        <v>2065</v>
      </c>
      <c r="E2304" s="58" t="s">
        <v>6465</v>
      </c>
      <c r="F2304" s="58"/>
      <c r="G2304" s="58" t="s">
        <v>55</v>
      </c>
    </row>
    <row r="2305" spans="2:7" x14ac:dyDescent="0.2">
      <c r="B2305" s="58" t="str">
        <f t="shared" si="58"/>
        <v>メピコ―トクロリド液剤フラスタ―液剤</v>
      </c>
      <c r="C2305" s="58" t="s">
        <v>5456</v>
      </c>
      <c r="D2305" s="58" t="s">
        <v>5457</v>
      </c>
      <c r="E2305" s="58" t="s">
        <v>3171</v>
      </c>
      <c r="F2305" s="58"/>
      <c r="G2305" s="58" t="s">
        <v>1320</v>
      </c>
    </row>
    <row r="2306" spans="2:7" x14ac:dyDescent="0.2">
      <c r="B2306" s="58" t="str">
        <f t="shared" ref="B2306:B2362" si="59">C2306&amp;D2306</f>
        <v>メピコ―トクロリド液剤日曹フラスタ―液剤</v>
      </c>
      <c r="C2306" s="58" t="s">
        <v>5456</v>
      </c>
      <c r="D2306" s="58" t="s">
        <v>5458</v>
      </c>
      <c r="E2306" s="58" t="s">
        <v>3171</v>
      </c>
      <c r="F2306" s="58"/>
      <c r="G2306" s="58" t="s">
        <v>1320</v>
      </c>
    </row>
    <row r="2307" spans="2:7" x14ac:dyDescent="0.2">
      <c r="B2307" s="58" t="str">
        <f t="shared" si="59"/>
        <v>メプロニル水和剤バシタックゾル</v>
      </c>
      <c r="C2307" s="58" t="s">
        <v>2066</v>
      </c>
      <c r="D2307" s="58" t="s">
        <v>2067</v>
      </c>
      <c r="E2307" s="58" t="s">
        <v>6465</v>
      </c>
      <c r="F2307" s="58"/>
      <c r="G2307" s="58" t="s">
        <v>55</v>
      </c>
    </row>
    <row r="2308" spans="2:7" x14ac:dyDescent="0.2">
      <c r="B2308" s="58" t="str">
        <f t="shared" si="59"/>
        <v>メプロニル水和剤バシタック水和剤７５</v>
      </c>
      <c r="C2308" s="58" t="s">
        <v>2066</v>
      </c>
      <c r="D2308" s="58" t="s">
        <v>2068</v>
      </c>
      <c r="E2308" s="58" t="s">
        <v>6465</v>
      </c>
      <c r="F2308" s="58"/>
      <c r="G2308" s="58" t="s">
        <v>171</v>
      </c>
    </row>
    <row r="2309" spans="2:7" x14ac:dyDescent="0.2">
      <c r="B2309" s="58" t="str">
        <f t="shared" si="59"/>
        <v>メプロニル粉剤バシタック粉剤</v>
      </c>
      <c r="C2309" s="58" t="s">
        <v>2069</v>
      </c>
      <c r="D2309" s="58" t="s">
        <v>2070</v>
      </c>
      <c r="E2309" s="58" t="s">
        <v>3171</v>
      </c>
      <c r="F2309" s="58"/>
      <c r="G2309" s="58" t="s">
        <v>57</v>
      </c>
    </row>
    <row r="2310" spans="2:7" x14ac:dyDescent="0.2">
      <c r="B2310" s="58" t="str">
        <f t="shared" si="59"/>
        <v>メプロニル粉剤バシタック粉剤ＤＬ</v>
      </c>
      <c r="C2310" s="58" t="s">
        <v>2069</v>
      </c>
      <c r="D2310" s="58" t="s">
        <v>2071</v>
      </c>
      <c r="E2310" s="58" t="s">
        <v>3171</v>
      </c>
      <c r="F2310" s="58"/>
      <c r="G2310" s="58" t="s">
        <v>57</v>
      </c>
    </row>
    <row r="2311" spans="2:7" x14ac:dyDescent="0.2">
      <c r="B2311" s="58" t="str">
        <f t="shared" si="59"/>
        <v>ヤマトクサカゲロウ剤カゲタロウ</v>
      </c>
      <c r="C2311" s="58" t="s">
        <v>2072</v>
      </c>
      <c r="D2311" s="58" t="s">
        <v>2073</v>
      </c>
      <c r="E2311" s="58" t="s">
        <v>3171</v>
      </c>
      <c r="F2311" s="58"/>
      <c r="G2311" s="58" t="s">
        <v>5459</v>
      </c>
    </row>
    <row r="2312" spans="2:7" x14ac:dyDescent="0.2">
      <c r="B2312" s="58" t="str">
        <f t="shared" si="59"/>
        <v>ヨウ化メチルくん蒸剤くり専用ヨ―カヒュ―ム</v>
      </c>
      <c r="C2312" s="58" t="s">
        <v>2469</v>
      </c>
      <c r="D2312" s="58" t="s">
        <v>5460</v>
      </c>
      <c r="E2312" s="58" t="s">
        <v>2470</v>
      </c>
      <c r="F2312" s="58" t="s">
        <v>123</v>
      </c>
      <c r="G2312" s="58" t="s">
        <v>1637</v>
      </c>
    </row>
    <row r="2313" spans="2:7" x14ac:dyDescent="0.2">
      <c r="B2313" s="58" t="str">
        <f t="shared" si="59"/>
        <v>ヨウ化メチルくん蒸剤マイヒュ―ム</v>
      </c>
      <c r="C2313" s="58" t="s">
        <v>2074</v>
      </c>
      <c r="D2313" s="58" t="s">
        <v>5461</v>
      </c>
      <c r="E2313" s="58" t="s">
        <v>2470</v>
      </c>
      <c r="F2313" s="58" t="s">
        <v>123</v>
      </c>
      <c r="G2313" s="58" t="s">
        <v>56</v>
      </c>
    </row>
    <row r="2314" spans="2:7" x14ac:dyDescent="0.2">
      <c r="B2314" s="58" t="str">
        <f t="shared" si="59"/>
        <v>ヨウ化メチルくん蒸剤ヤシママイヒュ―ム</v>
      </c>
      <c r="C2314" s="58" t="s">
        <v>2074</v>
      </c>
      <c r="D2314" s="58" t="s">
        <v>5462</v>
      </c>
      <c r="E2314" s="58" t="s">
        <v>2470</v>
      </c>
      <c r="F2314" s="58" t="s">
        <v>123</v>
      </c>
      <c r="G2314" s="58" t="s">
        <v>56</v>
      </c>
    </row>
    <row r="2315" spans="2:7" x14ac:dyDescent="0.2">
      <c r="B2315" s="58" t="str">
        <f t="shared" si="59"/>
        <v>ヨウ化メチルくん蒸剤検疫専用ヨウ化メチル</v>
      </c>
      <c r="C2315" s="58" t="s">
        <v>2074</v>
      </c>
      <c r="D2315" s="58" t="s">
        <v>2075</v>
      </c>
      <c r="E2315" s="58" t="s">
        <v>2470</v>
      </c>
      <c r="F2315" s="58" t="s">
        <v>123</v>
      </c>
      <c r="G2315" s="58" t="s">
        <v>1637</v>
      </c>
    </row>
    <row r="2316" spans="2:7" x14ac:dyDescent="0.2">
      <c r="B2316" s="58" t="str">
        <f t="shared" si="59"/>
        <v>ヨ―ドスルフロンメチルナトリウム塩水和剤デスティニ―ＷＤＧ</v>
      </c>
      <c r="C2316" s="58" t="s">
        <v>5463</v>
      </c>
      <c r="D2316" s="58" t="s">
        <v>5464</v>
      </c>
      <c r="E2316" s="58" t="s">
        <v>6465</v>
      </c>
      <c r="F2316" s="58"/>
      <c r="G2316" s="58" t="s">
        <v>126</v>
      </c>
    </row>
    <row r="2317" spans="2:7" x14ac:dyDescent="0.2">
      <c r="B2317" s="58" t="str">
        <f t="shared" si="59"/>
        <v>リトルア剤フェロディンＳＬ</v>
      </c>
      <c r="C2317" s="58" t="s">
        <v>2076</v>
      </c>
      <c r="D2317" s="58" t="s">
        <v>2077</v>
      </c>
      <c r="E2317" s="58" t="s">
        <v>3171</v>
      </c>
      <c r="F2317" s="58"/>
      <c r="G2317" s="58" t="s">
        <v>2078</v>
      </c>
    </row>
    <row r="2318" spans="2:7" x14ac:dyDescent="0.2">
      <c r="B2318" s="58" t="str">
        <f t="shared" si="59"/>
        <v>リトルア剤ヨトウコン－Ｈ</v>
      </c>
      <c r="C2318" s="58" t="s">
        <v>2076</v>
      </c>
      <c r="D2318" s="58" t="s">
        <v>2079</v>
      </c>
      <c r="E2318" s="58" t="s">
        <v>3171</v>
      </c>
      <c r="F2318" s="58"/>
      <c r="G2318" s="58" t="s">
        <v>2285</v>
      </c>
    </row>
    <row r="2319" spans="2:7" x14ac:dyDescent="0.2">
      <c r="B2319" s="58" t="str">
        <f t="shared" si="59"/>
        <v>リニュロン水和剤ホクサンロロックス</v>
      </c>
      <c r="C2319" s="58" t="s">
        <v>2080</v>
      </c>
      <c r="D2319" s="58" t="s">
        <v>2081</v>
      </c>
      <c r="E2319" s="58" t="s">
        <v>6465</v>
      </c>
      <c r="F2319" s="58"/>
      <c r="G2319" s="58" t="s">
        <v>56</v>
      </c>
    </row>
    <row r="2320" spans="2:7" x14ac:dyDescent="0.2">
      <c r="B2320" s="58" t="str">
        <f t="shared" si="59"/>
        <v>リニュロン水和剤丸和ロロックス</v>
      </c>
      <c r="C2320" s="58" t="s">
        <v>2080</v>
      </c>
      <c r="D2320" s="58" t="s">
        <v>2082</v>
      </c>
      <c r="E2320" s="58" t="s">
        <v>6465</v>
      </c>
      <c r="F2320" s="58"/>
      <c r="G2320" s="58" t="s">
        <v>56</v>
      </c>
    </row>
    <row r="2321" spans="2:7" x14ac:dyDescent="0.2">
      <c r="B2321" s="58" t="str">
        <f t="shared" si="59"/>
        <v>リニュロン水和剤日農ロロックス</v>
      </c>
      <c r="C2321" s="58" t="s">
        <v>2080</v>
      </c>
      <c r="D2321" s="58" t="s">
        <v>2083</v>
      </c>
      <c r="E2321" s="58" t="s">
        <v>6465</v>
      </c>
      <c r="F2321" s="58"/>
      <c r="G2321" s="58" t="s">
        <v>56</v>
      </c>
    </row>
    <row r="2322" spans="2:7" x14ac:dyDescent="0.2">
      <c r="B2322" s="58" t="str">
        <f t="shared" si="59"/>
        <v>リニュロン水和剤ロロックス</v>
      </c>
      <c r="C2322" s="58" t="s">
        <v>2080</v>
      </c>
      <c r="D2322" s="58" t="s">
        <v>2274</v>
      </c>
      <c r="E2322" s="58" t="s">
        <v>6465</v>
      </c>
      <c r="F2322" s="58"/>
      <c r="G2322" s="58" t="s">
        <v>56</v>
      </c>
    </row>
    <row r="2323" spans="2:7" x14ac:dyDescent="0.2">
      <c r="B2323" s="58" t="str">
        <f t="shared" si="59"/>
        <v>リニュロン水和剤ロロックス</v>
      </c>
      <c r="C2323" s="58" t="s">
        <v>2471</v>
      </c>
      <c r="D2323" s="61" t="s">
        <v>2472</v>
      </c>
      <c r="E2323" s="58" t="s">
        <v>6465</v>
      </c>
      <c r="F2323" s="58"/>
      <c r="G2323" s="60" t="s">
        <v>2473</v>
      </c>
    </row>
    <row r="2324" spans="2:7" x14ac:dyDescent="0.2">
      <c r="B2324" s="58" t="str">
        <f t="shared" si="59"/>
        <v>リニュロン粒剤ロロックス粒剤</v>
      </c>
      <c r="C2324" s="58" t="s">
        <v>2084</v>
      </c>
      <c r="D2324" s="58" t="s">
        <v>2474</v>
      </c>
      <c r="E2324" s="58" t="s">
        <v>6465</v>
      </c>
      <c r="F2324" s="58"/>
      <c r="G2324" s="58" t="s">
        <v>92</v>
      </c>
    </row>
    <row r="2325" spans="2:7" x14ac:dyDescent="0.2">
      <c r="B2325" s="58" t="str">
        <f t="shared" si="59"/>
        <v>リムスルフロン水和剤ハ―レイＤＦ</v>
      </c>
      <c r="C2325" s="58" t="s">
        <v>2085</v>
      </c>
      <c r="D2325" s="58" t="s">
        <v>5465</v>
      </c>
      <c r="E2325" s="58" t="s">
        <v>3171</v>
      </c>
      <c r="F2325" s="58"/>
      <c r="G2325" s="58" t="s">
        <v>143</v>
      </c>
    </row>
    <row r="2326" spans="2:7" x14ac:dyDescent="0.2">
      <c r="B2326" s="58" t="str">
        <f t="shared" si="59"/>
        <v>リン化アルミニウムくん蒸剤エピヒュ―ム</v>
      </c>
      <c r="C2326" s="58" t="s">
        <v>2086</v>
      </c>
      <c r="D2326" s="58" t="s">
        <v>5466</v>
      </c>
      <c r="E2326" s="58" t="s">
        <v>2087</v>
      </c>
      <c r="F2326" s="58" t="s">
        <v>2088</v>
      </c>
      <c r="G2326" s="58" t="s">
        <v>51</v>
      </c>
    </row>
    <row r="2327" spans="2:7" x14ac:dyDescent="0.2">
      <c r="B2327" s="58" t="str">
        <f t="shared" si="59"/>
        <v>リン化アルミニウムくん蒸剤エピヒュ―ム小球</v>
      </c>
      <c r="C2327" s="58" t="s">
        <v>2086</v>
      </c>
      <c r="D2327" s="58" t="s">
        <v>5467</v>
      </c>
      <c r="E2327" s="58" t="s">
        <v>2087</v>
      </c>
      <c r="F2327" s="58" t="s">
        <v>2088</v>
      </c>
      <c r="G2327" s="58" t="s">
        <v>51</v>
      </c>
    </row>
    <row r="2328" spans="2:7" x14ac:dyDescent="0.2">
      <c r="B2328" s="58" t="str">
        <f t="shared" si="59"/>
        <v>リン化アルミニウムくん蒸剤ティベック</v>
      </c>
      <c r="C2328" s="58" t="s">
        <v>2086</v>
      </c>
      <c r="D2328" s="58" t="s">
        <v>2089</v>
      </c>
      <c r="E2328" s="58" t="s">
        <v>2087</v>
      </c>
      <c r="F2328" s="58" t="s">
        <v>2088</v>
      </c>
      <c r="G2328" s="58" t="s">
        <v>2090</v>
      </c>
    </row>
    <row r="2329" spans="2:7" x14ac:dyDescent="0.2">
      <c r="B2329" s="58" t="str">
        <f t="shared" si="59"/>
        <v>リン化アルミニウムくん蒸剤フミトキシン</v>
      </c>
      <c r="C2329" s="58" t="s">
        <v>2086</v>
      </c>
      <c r="D2329" s="58" t="s">
        <v>2091</v>
      </c>
      <c r="E2329" s="58" t="s">
        <v>2087</v>
      </c>
      <c r="F2329" s="58" t="s">
        <v>2088</v>
      </c>
      <c r="G2329" s="58" t="s">
        <v>51</v>
      </c>
    </row>
    <row r="2330" spans="2:7" x14ac:dyDescent="0.2">
      <c r="B2330" s="58" t="str">
        <f t="shared" si="59"/>
        <v>リン化アルミニウムくん蒸剤フミトキシン小球</v>
      </c>
      <c r="C2330" s="58" t="s">
        <v>2086</v>
      </c>
      <c r="D2330" s="58" t="s">
        <v>2092</v>
      </c>
      <c r="E2330" s="58" t="s">
        <v>2087</v>
      </c>
      <c r="F2330" s="58" t="s">
        <v>2088</v>
      </c>
      <c r="G2330" s="58" t="s">
        <v>51</v>
      </c>
    </row>
    <row r="2331" spans="2:7" x14ac:dyDescent="0.2">
      <c r="B2331" s="58" t="str">
        <f t="shared" si="59"/>
        <v>リン化アルミニウムくん蒸剤ホストキシン</v>
      </c>
      <c r="C2331" s="58" t="s">
        <v>2086</v>
      </c>
      <c r="D2331" s="58" t="s">
        <v>2093</v>
      </c>
      <c r="E2331" s="58" t="s">
        <v>2087</v>
      </c>
      <c r="F2331" s="58" t="s">
        <v>2088</v>
      </c>
      <c r="G2331" s="58" t="s">
        <v>1219</v>
      </c>
    </row>
    <row r="2332" spans="2:7" x14ac:dyDescent="0.2">
      <c r="B2332" s="58" t="str">
        <f t="shared" si="59"/>
        <v>リン化アルミニウムくん蒸剤ホストキシン小型錠剤</v>
      </c>
      <c r="C2332" s="58" t="s">
        <v>2086</v>
      </c>
      <c r="D2332" s="58" t="s">
        <v>2094</v>
      </c>
      <c r="E2332" s="58" t="s">
        <v>2087</v>
      </c>
      <c r="F2332" s="58" t="s">
        <v>2088</v>
      </c>
      <c r="G2332" s="58" t="s">
        <v>1219</v>
      </c>
    </row>
    <row r="2333" spans="2:7" x14ac:dyDescent="0.2">
      <c r="B2333" s="58" t="str">
        <f t="shared" si="59"/>
        <v>リン化アルミニウムくん蒸剤ユ―ピ―エルエピヒュ―ム</v>
      </c>
      <c r="C2333" s="58" t="s">
        <v>2086</v>
      </c>
      <c r="D2333" s="58" t="s">
        <v>5468</v>
      </c>
      <c r="E2333" s="58" t="s">
        <v>2087</v>
      </c>
      <c r="F2333" s="58" t="s">
        <v>2088</v>
      </c>
      <c r="G2333" s="58" t="s">
        <v>51</v>
      </c>
    </row>
    <row r="2334" spans="2:7" x14ac:dyDescent="0.2">
      <c r="B2334" s="58" t="str">
        <f t="shared" si="59"/>
        <v>リン化アルミニウムくん蒸剤ユ―ピ―エルエピヒュ―ム小球</v>
      </c>
      <c r="C2334" s="58" t="s">
        <v>2086</v>
      </c>
      <c r="D2334" s="58" t="s">
        <v>5469</v>
      </c>
      <c r="E2334" s="58" t="s">
        <v>2087</v>
      </c>
      <c r="F2334" s="58" t="s">
        <v>2088</v>
      </c>
      <c r="G2334" s="58" t="s">
        <v>51</v>
      </c>
    </row>
    <row r="2335" spans="2:7" x14ac:dyDescent="0.2">
      <c r="B2335" s="58" t="str">
        <f t="shared" si="59"/>
        <v>リン化亜鉛粒剤Ｚ・Ｐ</v>
      </c>
      <c r="C2335" s="58" t="s">
        <v>2095</v>
      </c>
      <c r="D2335" s="58" t="s">
        <v>3956</v>
      </c>
      <c r="E2335" s="58" t="s">
        <v>6465</v>
      </c>
      <c r="F2335" s="58" t="s">
        <v>123</v>
      </c>
      <c r="G2335" s="58" t="s">
        <v>57</v>
      </c>
    </row>
    <row r="2336" spans="2:7" x14ac:dyDescent="0.2">
      <c r="B2336" s="58" t="str">
        <f t="shared" si="59"/>
        <v>リン化亜鉛粒剤Ｚ・Ｐ１．００</v>
      </c>
      <c r="C2336" s="58" t="s">
        <v>2095</v>
      </c>
      <c r="D2336" s="58" t="s">
        <v>2096</v>
      </c>
      <c r="E2336" s="58" t="s">
        <v>6465</v>
      </c>
      <c r="F2336" s="58"/>
      <c r="G2336" s="58" t="s">
        <v>44</v>
      </c>
    </row>
    <row r="2337" spans="2:7" x14ac:dyDescent="0.2">
      <c r="B2337" s="58" t="str">
        <f t="shared" si="59"/>
        <v>リン化亜鉛粒剤ホクサンりん化亜鉛１０</v>
      </c>
      <c r="C2337" s="58" t="s">
        <v>2095</v>
      </c>
      <c r="D2337" s="58" t="s">
        <v>2097</v>
      </c>
      <c r="E2337" s="58" t="s">
        <v>6465</v>
      </c>
      <c r="F2337" s="58"/>
      <c r="G2337" s="58" t="s">
        <v>44</v>
      </c>
    </row>
    <row r="2338" spans="2:7" x14ac:dyDescent="0.2">
      <c r="B2338" s="58" t="str">
        <f t="shared" si="59"/>
        <v>リン化亜鉛粒剤メリ―ネコ１号</v>
      </c>
      <c r="C2338" s="58" t="s">
        <v>2095</v>
      </c>
      <c r="D2338" s="58" t="s">
        <v>5470</v>
      </c>
      <c r="E2338" s="58" t="s">
        <v>6465</v>
      </c>
      <c r="F2338" s="58" t="s">
        <v>123</v>
      </c>
      <c r="G2338" s="58" t="s">
        <v>57</v>
      </c>
    </row>
    <row r="2339" spans="2:7" x14ac:dyDescent="0.2">
      <c r="B2339" s="58" t="str">
        <f t="shared" si="59"/>
        <v>リン化亜鉛粒剤メリ―ネコりん化亜鉛</v>
      </c>
      <c r="C2339" s="58" t="s">
        <v>2095</v>
      </c>
      <c r="D2339" s="58" t="s">
        <v>5471</v>
      </c>
      <c r="E2339" s="58" t="s">
        <v>6465</v>
      </c>
      <c r="F2339" s="58"/>
      <c r="G2339" s="58" t="s">
        <v>44</v>
      </c>
    </row>
    <row r="2340" spans="2:7" x14ac:dyDescent="0.2">
      <c r="B2340" s="58" t="str">
        <f t="shared" si="59"/>
        <v>リン化亜鉛粒剤ラテミンリン化亜鉛１％</v>
      </c>
      <c r="C2340" s="58" t="s">
        <v>2095</v>
      </c>
      <c r="D2340" s="58" t="s">
        <v>2098</v>
      </c>
      <c r="E2340" s="58" t="s">
        <v>6465</v>
      </c>
      <c r="F2340" s="58"/>
      <c r="G2340" s="58" t="s">
        <v>44</v>
      </c>
    </row>
    <row r="2341" spans="2:7" x14ac:dyDescent="0.2">
      <c r="B2341" s="58" t="str">
        <f t="shared" si="59"/>
        <v>リン化亜鉛粒剤リンカＳ・１</v>
      </c>
      <c r="C2341" s="58" t="s">
        <v>2095</v>
      </c>
      <c r="D2341" s="58" t="s">
        <v>2099</v>
      </c>
      <c r="E2341" s="58" t="s">
        <v>6465</v>
      </c>
      <c r="F2341" s="58"/>
      <c r="G2341" s="58" t="s">
        <v>44</v>
      </c>
    </row>
    <row r="2342" spans="2:7" x14ac:dyDescent="0.2">
      <c r="B2342" s="58" t="str">
        <f t="shared" si="59"/>
        <v>リン化亜鉛粒剤強力ラテミン</v>
      </c>
      <c r="C2342" s="58" t="s">
        <v>2095</v>
      </c>
      <c r="D2342" s="58" t="s">
        <v>3957</v>
      </c>
      <c r="E2342" s="58" t="s">
        <v>6465</v>
      </c>
      <c r="F2342" s="58" t="s">
        <v>123</v>
      </c>
      <c r="G2342" s="58" t="s">
        <v>57</v>
      </c>
    </row>
    <row r="2343" spans="2:7" x14ac:dyDescent="0.2">
      <c r="B2343" s="58" t="str">
        <f t="shared" si="59"/>
        <v>リン化亜鉛粒剤太洋りん化亜鉛１</v>
      </c>
      <c r="C2343" s="58" t="s">
        <v>2095</v>
      </c>
      <c r="D2343" s="58" t="s">
        <v>2100</v>
      </c>
      <c r="E2343" s="58" t="s">
        <v>6465</v>
      </c>
      <c r="F2343" s="58"/>
      <c r="G2343" s="58" t="s">
        <v>44</v>
      </c>
    </row>
    <row r="2344" spans="2:7" x14ac:dyDescent="0.2">
      <c r="B2344" s="58" t="str">
        <f t="shared" si="59"/>
        <v>ルフェヌロン乳剤マッチ乳剤</v>
      </c>
      <c r="C2344" s="58" t="s">
        <v>2101</v>
      </c>
      <c r="D2344" s="58" t="s">
        <v>2102</v>
      </c>
      <c r="E2344" s="58" t="s">
        <v>6465</v>
      </c>
      <c r="F2344" s="58"/>
      <c r="G2344" s="58" t="s">
        <v>156</v>
      </c>
    </row>
    <row r="2345" spans="2:7" x14ac:dyDescent="0.2">
      <c r="B2345" s="58" t="str">
        <f t="shared" si="59"/>
        <v>レナシル・ＰＡＣ水和剤ＢＡＳＦ　レナパック顆粒水和剤</v>
      </c>
      <c r="C2345" s="58" t="s">
        <v>2103</v>
      </c>
      <c r="D2345" s="58" t="s">
        <v>2104</v>
      </c>
      <c r="E2345" s="58" t="s">
        <v>3171</v>
      </c>
      <c r="F2345" s="58"/>
      <c r="G2345" s="58" t="s">
        <v>43</v>
      </c>
    </row>
    <row r="2346" spans="2:7" x14ac:dyDescent="0.2">
      <c r="B2346" s="58" t="str">
        <f t="shared" si="59"/>
        <v>レナシル・ＰＡＣ水和剤デュポン　レナパック顆粒水和剤</v>
      </c>
      <c r="C2346" s="58" t="s">
        <v>2103</v>
      </c>
      <c r="D2346" s="58" t="s">
        <v>2105</v>
      </c>
      <c r="E2346" s="58" t="s">
        <v>3171</v>
      </c>
      <c r="F2346" s="58"/>
      <c r="G2346" s="58" t="s">
        <v>43</v>
      </c>
    </row>
    <row r="2347" spans="2:7" x14ac:dyDescent="0.2">
      <c r="B2347" s="58" t="str">
        <f t="shared" si="59"/>
        <v>レナシル・ＰＡＣ水和剤ホクコ―レナパック水和剤</v>
      </c>
      <c r="C2347" s="58" t="s">
        <v>2103</v>
      </c>
      <c r="D2347" s="58" t="s">
        <v>5472</v>
      </c>
      <c r="E2347" s="58" t="s">
        <v>3171</v>
      </c>
      <c r="F2347" s="58"/>
      <c r="G2347" s="58" t="s">
        <v>43</v>
      </c>
    </row>
    <row r="2348" spans="2:7" x14ac:dyDescent="0.2">
      <c r="B2348" s="58" t="str">
        <f t="shared" si="59"/>
        <v>レナシル・ＰＡＣ水和剤ホクコ―レナパック顆粒水和剤</v>
      </c>
      <c r="C2348" s="58" t="s">
        <v>2103</v>
      </c>
      <c r="D2348" s="58" t="s">
        <v>5473</v>
      </c>
      <c r="E2348" s="58" t="s">
        <v>3171</v>
      </c>
      <c r="F2348" s="58"/>
      <c r="G2348" s="58" t="s">
        <v>43</v>
      </c>
    </row>
    <row r="2349" spans="2:7" x14ac:dyDescent="0.2">
      <c r="B2349" s="58" t="str">
        <f t="shared" si="59"/>
        <v>レナシル・ＰＡＣ水和剤レナパック水和剤</v>
      </c>
      <c r="C2349" s="58" t="s">
        <v>2103</v>
      </c>
      <c r="D2349" s="58" t="s">
        <v>2106</v>
      </c>
      <c r="E2349" s="58" t="s">
        <v>3171</v>
      </c>
      <c r="F2349" s="58"/>
      <c r="G2349" s="58" t="s">
        <v>43</v>
      </c>
    </row>
    <row r="2350" spans="2:7" x14ac:dyDescent="0.2">
      <c r="B2350" s="58" t="str">
        <f t="shared" si="59"/>
        <v>レナシル・ＰＡＣ水和剤レナパック顆粒水和剤</v>
      </c>
      <c r="C2350" s="58" t="s">
        <v>2103</v>
      </c>
      <c r="D2350" s="58" t="s">
        <v>2107</v>
      </c>
      <c r="E2350" s="58" t="s">
        <v>3171</v>
      </c>
      <c r="F2350" s="58"/>
      <c r="G2350" s="58" t="s">
        <v>43</v>
      </c>
    </row>
    <row r="2351" spans="2:7" x14ac:dyDescent="0.2">
      <c r="B2351" s="58" t="str">
        <f t="shared" si="59"/>
        <v>レピメクチン水和剤アニキフロアブル</v>
      </c>
      <c r="C2351" s="58" t="s">
        <v>2108</v>
      </c>
      <c r="D2351" s="58" t="s">
        <v>2109</v>
      </c>
      <c r="E2351" s="58" t="s">
        <v>3171</v>
      </c>
      <c r="F2351" s="58"/>
      <c r="G2351" s="58" t="s">
        <v>44</v>
      </c>
    </row>
    <row r="2352" spans="2:7" x14ac:dyDescent="0.2">
      <c r="B2352" s="58" t="str">
        <f t="shared" si="59"/>
        <v>レピメクチン乳剤アニキ乳剤</v>
      </c>
      <c r="C2352" s="58" t="s">
        <v>2110</v>
      </c>
      <c r="D2352" s="58" t="s">
        <v>2111</v>
      </c>
      <c r="E2352" s="58" t="s">
        <v>3171</v>
      </c>
      <c r="F2352" s="58"/>
      <c r="G2352" s="58" t="s">
        <v>44</v>
      </c>
    </row>
    <row r="2353" spans="2:7" x14ac:dyDescent="0.2">
      <c r="B2353" s="58" t="str">
        <f t="shared" si="59"/>
        <v>塩化カルシウム・硫酸カルシウム水溶剤セルバイン</v>
      </c>
      <c r="C2353" s="58" t="s">
        <v>2113</v>
      </c>
      <c r="D2353" s="58" t="s">
        <v>2114</v>
      </c>
      <c r="E2353" s="58" t="s">
        <v>3171</v>
      </c>
      <c r="F2353" s="58"/>
      <c r="G2353" s="58" t="s">
        <v>2053</v>
      </c>
    </row>
    <row r="2354" spans="2:7" x14ac:dyDescent="0.2">
      <c r="B2354" s="58" t="str">
        <f t="shared" si="59"/>
        <v>塩酸レバミゾ―ル液剤マッケンジ―</v>
      </c>
      <c r="C2354" s="58" t="s">
        <v>5474</v>
      </c>
      <c r="D2354" s="58" t="s">
        <v>5475</v>
      </c>
      <c r="E2354" s="58" t="s">
        <v>3171</v>
      </c>
      <c r="F2354" s="58"/>
      <c r="G2354" s="58" t="s">
        <v>56</v>
      </c>
    </row>
    <row r="2355" spans="2:7" x14ac:dyDescent="0.2">
      <c r="B2355" s="58" t="str">
        <f t="shared" si="59"/>
        <v>塩素酸塩水溶剤クサト―ルＦＰ水溶剤</v>
      </c>
      <c r="C2355" s="58" t="s">
        <v>2115</v>
      </c>
      <c r="D2355" s="58" t="s">
        <v>5476</v>
      </c>
      <c r="E2355" s="58" t="s">
        <v>6465</v>
      </c>
      <c r="F2355" s="58" t="s">
        <v>123</v>
      </c>
      <c r="G2355" s="58" t="s">
        <v>46</v>
      </c>
    </row>
    <row r="2356" spans="2:7" x14ac:dyDescent="0.2">
      <c r="B2356" s="58" t="str">
        <f t="shared" si="59"/>
        <v>塩素酸塩水溶剤クロレ―トＳＬ</v>
      </c>
      <c r="C2356" s="58" t="s">
        <v>2115</v>
      </c>
      <c r="D2356" s="58" t="s">
        <v>6636</v>
      </c>
      <c r="E2356" s="58" t="s">
        <v>6465</v>
      </c>
      <c r="F2356" s="58" t="s">
        <v>123</v>
      </c>
      <c r="G2356" s="58" t="s">
        <v>46</v>
      </c>
    </row>
    <row r="2357" spans="2:7" x14ac:dyDescent="0.2">
      <c r="B2357" s="58" t="str">
        <f t="shared" si="59"/>
        <v>塩素酸塩水溶剤デゾレ―トＡ</v>
      </c>
      <c r="C2357" s="58" t="s">
        <v>2115</v>
      </c>
      <c r="D2357" s="58" t="s">
        <v>5477</v>
      </c>
      <c r="E2357" s="58" t="s">
        <v>6465</v>
      </c>
      <c r="F2357" s="58" t="s">
        <v>123</v>
      </c>
      <c r="G2357" s="58" t="s">
        <v>46</v>
      </c>
    </row>
    <row r="2358" spans="2:7" x14ac:dyDescent="0.2">
      <c r="B2358" s="58" t="str">
        <f t="shared" si="59"/>
        <v>塩素酸塩粒剤クサト―ルＦＰ粒剤</v>
      </c>
      <c r="C2358" s="58" t="s">
        <v>2116</v>
      </c>
      <c r="D2358" s="58" t="s">
        <v>5478</v>
      </c>
      <c r="E2358" s="58" t="s">
        <v>6495</v>
      </c>
      <c r="F2358" s="58" t="s">
        <v>123</v>
      </c>
      <c r="G2358" s="58" t="s">
        <v>56</v>
      </c>
    </row>
    <row r="2359" spans="2:7" x14ac:dyDescent="0.2">
      <c r="B2359" s="58" t="str">
        <f t="shared" si="59"/>
        <v>塩素酸塩粒剤クロレ―トＳ</v>
      </c>
      <c r="C2359" s="58" t="s">
        <v>2116</v>
      </c>
      <c r="D2359" s="58" t="s">
        <v>5479</v>
      </c>
      <c r="E2359" s="58" t="s">
        <v>6495</v>
      </c>
      <c r="F2359" s="58" t="s">
        <v>123</v>
      </c>
      <c r="G2359" s="58" t="s">
        <v>56</v>
      </c>
    </row>
    <row r="2360" spans="2:7" x14ac:dyDescent="0.2">
      <c r="B2360" s="58" t="str">
        <f t="shared" si="59"/>
        <v>過酸化カルシウム粉粒剤カヤクカルパ―粉粒剤１６</v>
      </c>
      <c r="C2360" s="58" t="s">
        <v>2117</v>
      </c>
      <c r="D2360" s="58" t="s">
        <v>5480</v>
      </c>
      <c r="E2360" s="58" t="s">
        <v>3171</v>
      </c>
      <c r="F2360" s="58"/>
      <c r="G2360" s="58" t="s">
        <v>627</v>
      </c>
    </row>
    <row r="2361" spans="2:7" x14ac:dyDescent="0.2">
      <c r="B2361" s="58" t="str">
        <f t="shared" si="59"/>
        <v>過酸化カルシウム粉粒剤カルパ―粉粒剤１６</v>
      </c>
      <c r="C2361" s="58" t="s">
        <v>2117</v>
      </c>
      <c r="D2361" s="58" t="s">
        <v>5481</v>
      </c>
      <c r="E2361" s="58" t="s">
        <v>3171</v>
      </c>
      <c r="F2361" s="58"/>
      <c r="G2361" s="58" t="s">
        <v>627</v>
      </c>
    </row>
    <row r="2362" spans="2:7" x14ac:dyDescent="0.2">
      <c r="B2362" s="58" t="str">
        <f t="shared" si="59"/>
        <v>還元澱粉糖化物液剤あめんこ</v>
      </c>
      <c r="C2362" s="58" t="s">
        <v>2118</v>
      </c>
      <c r="D2362" s="58" t="s">
        <v>2119</v>
      </c>
      <c r="E2362" s="58" t="s">
        <v>3171</v>
      </c>
      <c r="F2362" s="58"/>
      <c r="G2362" s="58" t="s">
        <v>193</v>
      </c>
    </row>
    <row r="2363" spans="2:7" x14ac:dyDescent="0.2">
      <c r="B2363" s="58" t="str">
        <f t="shared" ref="B2363:B2416" si="60">C2363&amp;D2363</f>
        <v>還元澱粉糖化物液剤エコピタ液剤</v>
      </c>
      <c r="C2363" s="58" t="s">
        <v>2118</v>
      </c>
      <c r="D2363" s="58" t="s">
        <v>2120</v>
      </c>
      <c r="E2363" s="58" t="s">
        <v>3171</v>
      </c>
      <c r="F2363" s="58"/>
      <c r="G2363" s="58" t="s">
        <v>46</v>
      </c>
    </row>
    <row r="2364" spans="2:7" x14ac:dyDescent="0.2">
      <c r="B2364" s="58" t="str">
        <f t="shared" si="60"/>
        <v>還元澱粉糖化物液剤ベニカマイルドスプレ―</v>
      </c>
      <c r="C2364" s="58" t="s">
        <v>2118</v>
      </c>
      <c r="D2364" s="58" t="s">
        <v>5482</v>
      </c>
      <c r="E2364" s="58" t="s">
        <v>3171</v>
      </c>
      <c r="F2364" s="58"/>
      <c r="G2364" s="58" t="s">
        <v>193</v>
      </c>
    </row>
    <row r="2365" spans="2:7" x14ac:dyDescent="0.2">
      <c r="B2365" s="58" t="str">
        <f t="shared" si="60"/>
        <v>還元澱粉糖化物液剤ベニカマイルド液剤</v>
      </c>
      <c r="C2365" s="58" t="s">
        <v>2118</v>
      </c>
      <c r="D2365" s="58" t="s">
        <v>2121</v>
      </c>
      <c r="E2365" s="58" t="s">
        <v>3171</v>
      </c>
      <c r="F2365" s="58"/>
      <c r="G2365" s="58" t="s">
        <v>46</v>
      </c>
    </row>
    <row r="2366" spans="2:7" x14ac:dyDescent="0.2">
      <c r="B2366" s="58" t="str">
        <f t="shared" si="60"/>
        <v>金属銀剤オクトクロス</v>
      </c>
      <c r="C2366" s="58" t="s">
        <v>2122</v>
      </c>
      <c r="D2366" s="58" t="s">
        <v>2123</v>
      </c>
      <c r="E2366" s="58" t="s">
        <v>3171</v>
      </c>
      <c r="F2366" s="58"/>
      <c r="G2366" s="58" t="s">
        <v>2124</v>
      </c>
    </row>
    <row r="2367" spans="2:7" x14ac:dyDescent="0.2">
      <c r="B2367" s="58" t="str">
        <f t="shared" si="60"/>
        <v>金属銀水和剤シ―ドラックＬ水和剤</v>
      </c>
      <c r="C2367" s="58" t="s">
        <v>2125</v>
      </c>
      <c r="D2367" s="58" t="s">
        <v>5483</v>
      </c>
      <c r="E2367" s="58" t="s">
        <v>3171</v>
      </c>
      <c r="F2367" s="58"/>
      <c r="G2367" s="58" t="s">
        <v>40</v>
      </c>
    </row>
    <row r="2368" spans="2:7" x14ac:dyDescent="0.2">
      <c r="B2368" s="58" t="str">
        <f t="shared" si="60"/>
        <v>金属銀水和剤シ―ドラック水和剤</v>
      </c>
      <c r="C2368" s="58" t="s">
        <v>2125</v>
      </c>
      <c r="D2368" s="58" t="s">
        <v>5484</v>
      </c>
      <c r="E2368" s="58" t="s">
        <v>3171</v>
      </c>
      <c r="F2368" s="58"/>
      <c r="G2368" s="58" t="s">
        <v>41</v>
      </c>
    </row>
    <row r="2369" spans="2:7" x14ac:dyDescent="0.2">
      <c r="B2369" s="58" t="str">
        <f t="shared" si="60"/>
        <v>検疫用臭化メチルくん蒸剤検疫専用ブロヒウム</v>
      </c>
      <c r="C2369" s="58" t="s">
        <v>2126</v>
      </c>
      <c r="D2369" s="58" t="s">
        <v>2128</v>
      </c>
      <c r="E2369" s="58" t="s">
        <v>2127</v>
      </c>
      <c r="F2369" s="58" t="s">
        <v>123</v>
      </c>
      <c r="G2369" s="58" t="s">
        <v>564</v>
      </c>
    </row>
    <row r="2370" spans="2:7" x14ac:dyDescent="0.2">
      <c r="B2370" s="58" t="str">
        <f t="shared" si="60"/>
        <v>検疫用臭化メチルくん蒸剤検疫専用メチブロン</v>
      </c>
      <c r="C2370" s="58" t="s">
        <v>2126</v>
      </c>
      <c r="D2370" s="58" t="s">
        <v>2129</v>
      </c>
      <c r="E2370" s="58" t="s">
        <v>2127</v>
      </c>
      <c r="F2370" s="58" t="s">
        <v>123</v>
      </c>
      <c r="G2370" s="58" t="s">
        <v>48</v>
      </c>
    </row>
    <row r="2371" spans="2:7" x14ac:dyDescent="0.2">
      <c r="B2371" s="58" t="str">
        <f t="shared" si="60"/>
        <v>検疫用臭化メチルくん蒸剤検疫専用三光臭化メチル</v>
      </c>
      <c r="C2371" s="58" t="s">
        <v>2126</v>
      </c>
      <c r="D2371" s="58" t="s">
        <v>2130</v>
      </c>
      <c r="E2371" s="58" t="s">
        <v>2127</v>
      </c>
      <c r="F2371" s="58" t="s">
        <v>123</v>
      </c>
      <c r="G2371" s="58" t="s">
        <v>48</v>
      </c>
    </row>
    <row r="2372" spans="2:7" x14ac:dyDescent="0.2">
      <c r="B2372" s="58" t="str">
        <f t="shared" si="60"/>
        <v>混合生薬抽出物液剤アルムグリ―ン</v>
      </c>
      <c r="C2372" s="58" t="s">
        <v>2131</v>
      </c>
      <c r="D2372" s="58" t="s">
        <v>5485</v>
      </c>
      <c r="E2372" s="58" t="s">
        <v>3171</v>
      </c>
      <c r="F2372" s="58"/>
      <c r="G2372" s="58" t="s">
        <v>915</v>
      </c>
    </row>
    <row r="2373" spans="2:7" x14ac:dyDescent="0.2">
      <c r="B2373" s="58" t="str">
        <f t="shared" si="60"/>
        <v>脂肪酸グリセリド乳剤ア―リ―セ―フ</v>
      </c>
      <c r="C2373" s="58" t="s">
        <v>2132</v>
      </c>
      <c r="D2373" s="58" t="s">
        <v>5486</v>
      </c>
      <c r="E2373" s="58" t="s">
        <v>3171</v>
      </c>
      <c r="F2373" s="58"/>
      <c r="G2373" s="58" t="s">
        <v>859</v>
      </c>
    </row>
    <row r="2374" spans="2:7" x14ac:dyDescent="0.2">
      <c r="B2374" s="58" t="str">
        <f t="shared" si="60"/>
        <v>脂肪酸グリセリド乳剤ア―リ―セ―フスプレ―</v>
      </c>
      <c r="C2374" s="58" t="s">
        <v>2132</v>
      </c>
      <c r="D2374" s="58" t="s">
        <v>5487</v>
      </c>
      <c r="E2374" s="58" t="s">
        <v>3171</v>
      </c>
      <c r="F2374" s="58"/>
      <c r="G2374" s="58" t="s">
        <v>82</v>
      </c>
    </row>
    <row r="2375" spans="2:7" x14ac:dyDescent="0.2">
      <c r="B2375" s="58" t="str">
        <f t="shared" si="60"/>
        <v>脂肪酸グリセリド乳剤ガ―デンアシストパ―ムスプレ―</v>
      </c>
      <c r="C2375" s="58" t="s">
        <v>2132</v>
      </c>
      <c r="D2375" s="58" t="s">
        <v>5488</v>
      </c>
      <c r="E2375" s="58" t="s">
        <v>3171</v>
      </c>
      <c r="F2375" s="58"/>
      <c r="G2375" s="58" t="s">
        <v>82</v>
      </c>
    </row>
    <row r="2376" spans="2:7" x14ac:dyDescent="0.2">
      <c r="B2376" s="58" t="str">
        <f t="shared" si="60"/>
        <v>脂肪酸グリセリド乳剤サンクリスタル乳剤</v>
      </c>
      <c r="C2376" s="58" t="s">
        <v>2132</v>
      </c>
      <c r="D2376" s="58" t="s">
        <v>2133</v>
      </c>
      <c r="E2376" s="58" t="s">
        <v>3171</v>
      </c>
      <c r="F2376" s="58"/>
      <c r="G2376" s="58" t="s">
        <v>859</v>
      </c>
    </row>
    <row r="2377" spans="2:7" x14ac:dyDescent="0.2">
      <c r="B2377" s="58" t="str">
        <f t="shared" si="60"/>
        <v>酒石酸モランテル液剤グリンガ―ド</v>
      </c>
      <c r="C2377" s="58" t="s">
        <v>2134</v>
      </c>
      <c r="D2377" s="58" t="s">
        <v>5489</v>
      </c>
      <c r="E2377" s="58" t="s">
        <v>3171</v>
      </c>
      <c r="F2377" s="58"/>
      <c r="G2377" s="58" t="s">
        <v>289</v>
      </c>
    </row>
    <row r="2378" spans="2:7" x14ac:dyDescent="0.2">
      <c r="B2378" s="58" t="str">
        <f t="shared" si="60"/>
        <v>酒石酸モランテル液剤グリンガ―ド・ＮＥＯ</v>
      </c>
      <c r="C2378" s="58" t="s">
        <v>2134</v>
      </c>
      <c r="D2378" s="58" t="s">
        <v>5490</v>
      </c>
      <c r="E2378" s="58" t="s">
        <v>3171</v>
      </c>
      <c r="F2378" s="58"/>
      <c r="G2378" s="58" t="s">
        <v>41</v>
      </c>
    </row>
    <row r="2379" spans="2:7" x14ac:dyDescent="0.2">
      <c r="B2379" s="58" t="str">
        <f t="shared" si="60"/>
        <v>酒石酸モランテル液剤グリンガ―ド・エイト</v>
      </c>
      <c r="C2379" s="58" t="s">
        <v>2134</v>
      </c>
      <c r="D2379" s="58" t="s">
        <v>5491</v>
      </c>
      <c r="E2379" s="58" t="s">
        <v>3171</v>
      </c>
      <c r="F2379" s="58"/>
      <c r="G2379" s="58" t="s">
        <v>214</v>
      </c>
    </row>
    <row r="2380" spans="2:7" x14ac:dyDescent="0.2">
      <c r="B2380" s="58" t="str">
        <f t="shared" si="60"/>
        <v>除虫菊乳剤ガ―デントップ</v>
      </c>
      <c r="C2380" s="58" t="s">
        <v>2136</v>
      </c>
      <c r="D2380" s="58" t="s">
        <v>5492</v>
      </c>
      <c r="E2380" s="58" t="s">
        <v>6465</v>
      </c>
      <c r="F2380" s="58"/>
      <c r="G2380" s="58" t="s">
        <v>396</v>
      </c>
    </row>
    <row r="2381" spans="2:7" x14ac:dyDescent="0.2">
      <c r="B2381" s="58" t="str">
        <f t="shared" si="60"/>
        <v>除虫菊乳剤キング除虫菊乳剤３</v>
      </c>
      <c r="C2381" s="58" t="s">
        <v>2136</v>
      </c>
      <c r="D2381" s="58" t="s">
        <v>2137</v>
      </c>
      <c r="E2381" s="58" t="s">
        <v>6465</v>
      </c>
      <c r="F2381" s="58"/>
      <c r="G2381" s="58" t="s">
        <v>57</v>
      </c>
    </row>
    <row r="2382" spans="2:7" x14ac:dyDescent="0.2">
      <c r="B2382" s="58" t="str">
        <f t="shared" si="60"/>
        <v>除虫菊乳剤パイベニカ乳剤</v>
      </c>
      <c r="C2382" s="58" t="s">
        <v>2136</v>
      </c>
      <c r="D2382" s="61" t="s">
        <v>2138</v>
      </c>
      <c r="E2382" s="58" t="s">
        <v>6465</v>
      </c>
      <c r="F2382" s="58"/>
      <c r="G2382" s="58" t="s">
        <v>92</v>
      </c>
    </row>
    <row r="2383" spans="2:7" x14ac:dyDescent="0.2">
      <c r="B2383" s="58" t="str">
        <f t="shared" si="60"/>
        <v>除虫菊乳剤金鳥除虫菊乳剤３</v>
      </c>
      <c r="C2383" s="58" t="s">
        <v>2136</v>
      </c>
      <c r="D2383" s="58" t="s">
        <v>2139</v>
      </c>
      <c r="E2383" s="58" t="s">
        <v>6465</v>
      </c>
      <c r="F2383" s="58"/>
      <c r="G2383" s="58" t="s">
        <v>57</v>
      </c>
    </row>
    <row r="2384" spans="2:7" x14ac:dyDescent="0.2">
      <c r="B2384" s="58" t="str">
        <f t="shared" si="60"/>
        <v>水和硫黄剤クムラス</v>
      </c>
      <c r="C2384" s="58" t="s">
        <v>2140</v>
      </c>
      <c r="D2384" s="58" t="s">
        <v>2141</v>
      </c>
      <c r="E2384" s="58" t="s">
        <v>3171</v>
      </c>
      <c r="F2384" s="58"/>
      <c r="G2384" s="58" t="s">
        <v>2142</v>
      </c>
    </row>
    <row r="2385" spans="2:7" x14ac:dyDescent="0.2">
      <c r="B2385" s="58" t="str">
        <f t="shared" si="60"/>
        <v>水和硫黄剤コロナフロアブル</v>
      </c>
      <c r="C2385" s="58" t="s">
        <v>2140</v>
      </c>
      <c r="D2385" s="58" t="s">
        <v>2143</v>
      </c>
      <c r="E2385" s="58" t="s">
        <v>3171</v>
      </c>
      <c r="F2385" s="58"/>
      <c r="G2385" s="58" t="s">
        <v>745</v>
      </c>
    </row>
    <row r="2386" spans="2:7" x14ac:dyDescent="0.2">
      <c r="B2386" s="58" t="str">
        <f t="shared" si="60"/>
        <v>水和硫黄剤サルファ―ゾル</v>
      </c>
      <c r="C2386" s="58" t="s">
        <v>2140</v>
      </c>
      <c r="D2386" s="58" t="s">
        <v>5493</v>
      </c>
      <c r="E2386" s="58" t="s">
        <v>3171</v>
      </c>
      <c r="F2386" s="58"/>
      <c r="G2386" s="58" t="s">
        <v>745</v>
      </c>
    </row>
    <row r="2387" spans="2:7" x14ac:dyDescent="0.2">
      <c r="B2387" s="58" t="str">
        <f t="shared" si="60"/>
        <v>水和硫黄剤サンケイクムラス</v>
      </c>
      <c r="C2387" s="58" t="s">
        <v>2140</v>
      </c>
      <c r="D2387" s="58" t="s">
        <v>2144</v>
      </c>
      <c r="E2387" s="58" t="s">
        <v>3171</v>
      </c>
      <c r="F2387" s="58"/>
      <c r="G2387" s="58" t="s">
        <v>2142</v>
      </c>
    </row>
    <row r="2388" spans="2:7" x14ac:dyDescent="0.2">
      <c r="B2388" s="58" t="str">
        <f t="shared" si="60"/>
        <v>水和硫黄剤日産イオウフロアブル</v>
      </c>
      <c r="C2388" s="58" t="s">
        <v>2140</v>
      </c>
      <c r="D2388" s="58" t="s">
        <v>2145</v>
      </c>
      <c r="E2388" s="58" t="s">
        <v>3171</v>
      </c>
      <c r="F2388" s="58"/>
      <c r="G2388" s="58" t="s">
        <v>745</v>
      </c>
    </row>
    <row r="2389" spans="2:7" x14ac:dyDescent="0.2">
      <c r="B2389" s="58" t="str">
        <f t="shared" si="60"/>
        <v>水和硫黄剤日農イオウフロアブル</v>
      </c>
      <c r="C2389" s="58" t="s">
        <v>2140</v>
      </c>
      <c r="D2389" s="58" t="s">
        <v>2146</v>
      </c>
      <c r="E2389" s="58" t="s">
        <v>3171</v>
      </c>
      <c r="F2389" s="58"/>
      <c r="G2389" s="58" t="s">
        <v>745</v>
      </c>
    </row>
    <row r="2390" spans="2:7" x14ac:dyDescent="0.2">
      <c r="B2390" s="58" t="str">
        <f t="shared" si="60"/>
        <v>生石灰アトミロン印農薬用（ボルド―液用）粉末生石灰</v>
      </c>
      <c r="C2390" s="58" t="s">
        <v>2147</v>
      </c>
      <c r="D2390" s="58" t="s">
        <v>5494</v>
      </c>
      <c r="E2390" s="58" t="s">
        <v>3171</v>
      </c>
      <c r="F2390" s="58"/>
      <c r="G2390" s="58" t="s">
        <v>1964</v>
      </c>
    </row>
    <row r="2391" spans="2:7" x14ac:dyDescent="0.2">
      <c r="B2391" s="58" t="str">
        <f t="shared" si="60"/>
        <v>生石灰オキヤマタ印ボルド―液用粉末生石灰</v>
      </c>
      <c r="C2391" s="58" t="s">
        <v>2147</v>
      </c>
      <c r="D2391" s="58" t="s">
        <v>5495</v>
      </c>
      <c r="E2391" s="58" t="s">
        <v>3171</v>
      </c>
      <c r="F2391" s="58"/>
      <c r="G2391" s="58" t="s">
        <v>1964</v>
      </c>
    </row>
    <row r="2392" spans="2:7" x14ac:dyDescent="0.2">
      <c r="B2392" s="58" t="str">
        <f t="shared" si="60"/>
        <v>生石灰カネジュウ印ボルド―液用生石灰</v>
      </c>
      <c r="C2392" s="58" t="s">
        <v>2147</v>
      </c>
      <c r="D2392" s="58" t="s">
        <v>5496</v>
      </c>
      <c r="E2392" s="58" t="s">
        <v>3171</v>
      </c>
      <c r="F2392" s="58"/>
      <c r="G2392" s="58" t="s">
        <v>1964</v>
      </c>
    </row>
    <row r="2393" spans="2:7" x14ac:dyDescent="0.2">
      <c r="B2393" s="58" t="str">
        <f t="shared" si="60"/>
        <v>生石灰カネジュウ印ボルド―液用粉末生石灰</v>
      </c>
      <c r="C2393" s="58" t="s">
        <v>2147</v>
      </c>
      <c r="D2393" s="58" t="s">
        <v>5497</v>
      </c>
      <c r="E2393" s="58" t="s">
        <v>3171</v>
      </c>
      <c r="F2393" s="58"/>
      <c r="G2393" s="58" t="s">
        <v>1964</v>
      </c>
    </row>
    <row r="2394" spans="2:7" x14ac:dyDescent="0.2">
      <c r="B2394" s="58" t="str">
        <f t="shared" si="60"/>
        <v>生石灰マルカ印ボルド―液用生石灰</v>
      </c>
      <c r="C2394" s="58" t="s">
        <v>2147</v>
      </c>
      <c r="D2394" s="58" t="s">
        <v>5498</v>
      </c>
      <c r="E2394" s="58" t="s">
        <v>3171</v>
      </c>
      <c r="F2394" s="58"/>
      <c r="G2394" s="58" t="s">
        <v>1964</v>
      </c>
    </row>
    <row r="2395" spans="2:7" x14ac:dyDescent="0.2">
      <c r="B2395" s="58" t="str">
        <f t="shared" si="60"/>
        <v>生石灰マルカ印ボルド―液用粉末生石灰</v>
      </c>
      <c r="C2395" s="58" t="s">
        <v>2147</v>
      </c>
      <c r="D2395" s="58" t="s">
        <v>5499</v>
      </c>
      <c r="E2395" s="58" t="s">
        <v>3171</v>
      </c>
      <c r="F2395" s="58"/>
      <c r="G2395" s="58" t="s">
        <v>1964</v>
      </c>
    </row>
    <row r="2396" spans="2:7" x14ac:dyDescent="0.2">
      <c r="B2396" s="58" t="str">
        <f t="shared" si="60"/>
        <v>生石灰マルキチ印ボルド―液用生石灰</v>
      </c>
      <c r="C2396" s="58" t="s">
        <v>2147</v>
      </c>
      <c r="D2396" s="58" t="s">
        <v>5500</v>
      </c>
      <c r="E2396" s="58" t="s">
        <v>3171</v>
      </c>
      <c r="F2396" s="58"/>
      <c r="G2396" s="58" t="s">
        <v>1964</v>
      </c>
    </row>
    <row r="2397" spans="2:7" x14ac:dyDescent="0.2">
      <c r="B2397" s="58" t="str">
        <f t="shared" si="60"/>
        <v>生石灰マルキチ印ボルド―液用粉末生石灰</v>
      </c>
      <c r="C2397" s="58" t="s">
        <v>2147</v>
      </c>
      <c r="D2397" s="58" t="s">
        <v>5501</v>
      </c>
      <c r="E2397" s="58" t="s">
        <v>3171</v>
      </c>
      <c r="F2397" s="58"/>
      <c r="G2397" s="58" t="s">
        <v>1964</v>
      </c>
    </row>
    <row r="2398" spans="2:7" x14ac:dyDescent="0.2">
      <c r="B2398" s="58" t="str">
        <f t="shared" si="60"/>
        <v>生石灰マルコ印ボルド―液用生石灰</v>
      </c>
      <c r="C2398" s="58" t="s">
        <v>2147</v>
      </c>
      <c r="D2398" s="58" t="s">
        <v>5502</v>
      </c>
      <c r="E2398" s="58" t="s">
        <v>3171</v>
      </c>
      <c r="F2398" s="58"/>
      <c r="G2398" s="58" t="s">
        <v>1964</v>
      </c>
    </row>
    <row r="2399" spans="2:7" x14ac:dyDescent="0.2">
      <c r="B2399" s="58" t="str">
        <f t="shared" si="60"/>
        <v>生石灰マルコ印ボルド―液用粉末生石灰</v>
      </c>
      <c r="C2399" s="58" t="s">
        <v>2147</v>
      </c>
      <c r="D2399" s="58" t="s">
        <v>5503</v>
      </c>
      <c r="E2399" s="58" t="s">
        <v>3171</v>
      </c>
      <c r="F2399" s="58"/>
      <c r="G2399" s="58" t="s">
        <v>1964</v>
      </c>
    </row>
    <row r="2400" spans="2:7" x14ac:dyDescent="0.2">
      <c r="B2400" s="58" t="str">
        <f t="shared" si="60"/>
        <v>生石灰ヤマタ印ボルド―液用粉末生石灰</v>
      </c>
      <c r="C2400" s="58" t="s">
        <v>2147</v>
      </c>
      <c r="D2400" s="58" t="s">
        <v>5504</v>
      </c>
      <c r="E2400" s="58" t="s">
        <v>3171</v>
      </c>
      <c r="F2400" s="58"/>
      <c r="G2400" s="58" t="s">
        <v>1964</v>
      </c>
    </row>
    <row r="2401" spans="2:7" x14ac:dyDescent="0.2">
      <c r="B2401" s="58" t="str">
        <f t="shared" si="60"/>
        <v>生石灰ヤマニ印ボルド―液用生石灰</v>
      </c>
      <c r="C2401" s="58" t="s">
        <v>2147</v>
      </c>
      <c r="D2401" s="58" t="s">
        <v>5505</v>
      </c>
      <c r="E2401" s="58" t="s">
        <v>3171</v>
      </c>
      <c r="F2401" s="58"/>
      <c r="G2401" s="58" t="s">
        <v>1964</v>
      </c>
    </row>
    <row r="2402" spans="2:7" x14ac:dyDescent="0.2">
      <c r="B2402" s="58" t="str">
        <f t="shared" si="60"/>
        <v>生石灰丸京印ボルド―液用生石灰</v>
      </c>
      <c r="C2402" s="58" t="s">
        <v>2147</v>
      </c>
      <c r="D2402" s="58" t="s">
        <v>5506</v>
      </c>
      <c r="E2402" s="58" t="s">
        <v>3171</v>
      </c>
      <c r="F2402" s="58"/>
      <c r="G2402" s="58" t="s">
        <v>1964</v>
      </c>
    </row>
    <row r="2403" spans="2:7" x14ac:dyDescent="0.2">
      <c r="B2403" s="58" t="str">
        <f t="shared" si="60"/>
        <v>生石灰丸京印ボルド―液用粉末生石灰</v>
      </c>
      <c r="C2403" s="58" t="s">
        <v>2147</v>
      </c>
      <c r="D2403" s="58" t="s">
        <v>5507</v>
      </c>
      <c r="E2403" s="58" t="s">
        <v>3171</v>
      </c>
      <c r="F2403" s="58"/>
      <c r="G2403" s="58" t="s">
        <v>1964</v>
      </c>
    </row>
    <row r="2404" spans="2:7" x14ac:dyDescent="0.2">
      <c r="B2404" s="58" t="str">
        <f t="shared" si="60"/>
        <v>生石灰上州石灰ボルド―液用粉末生石灰</v>
      </c>
      <c r="C2404" s="58" t="s">
        <v>2147</v>
      </c>
      <c r="D2404" s="58" t="s">
        <v>5508</v>
      </c>
      <c r="E2404" s="58" t="s">
        <v>3171</v>
      </c>
      <c r="F2404" s="58"/>
      <c r="G2404" s="58" t="s">
        <v>1964</v>
      </c>
    </row>
    <row r="2405" spans="2:7" x14ac:dyDescent="0.2">
      <c r="B2405" s="58" t="str">
        <f t="shared" si="60"/>
        <v>生石灰田中ボルド―液用生石灰</v>
      </c>
      <c r="C2405" s="58" t="s">
        <v>2147</v>
      </c>
      <c r="D2405" s="58" t="s">
        <v>5509</v>
      </c>
      <c r="E2405" s="58" t="s">
        <v>3171</v>
      </c>
      <c r="F2405" s="58"/>
      <c r="G2405" s="58" t="s">
        <v>1964</v>
      </c>
    </row>
    <row r="2406" spans="2:7" x14ac:dyDescent="0.2">
      <c r="B2406" s="58" t="str">
        <f t="shared" si="60"/>
        <v>生石灰菱印ボルド―液用生石灰</v>
      </c>
      <c r="C2406" s="58" t="s">
        <v>2147</v>
      </c>
      <c r="D2406" s="58" t="s">
        <v>5510</v>
      </c>
      <c r="E2406" s="58" t="s">
        <v>3171</v>
      </c>
      <c r="F2406" s="58"/>
      <c r="G2406" s="58" t="s">
        <v>1964</v>
      </c>
    </row>
    <row r="2407" spans="2:7" x14ac:dyDescent="0.2">
      <c r="B2407" s="58" t="str">
        <f t="shared" si="60"/>
        <v>生石灰菱印ボルド―液用粉末生石灰</v>
      </c>
      <c r="C2407" s="58" t="s">
        <v>2147</v>
      </c>
      <c r="D2407" s="58" t="s">
        <v>5511</v>
      </c>
      <c r="E2407" s="58" t="s">
        <v>3171</v>
      </c>
      <c r="F2407" s="58"/>
      <c r="G2407" s="58" t="s">
        <v>1964</v>
      </c>
    </row>
    <row r="2408" spans="2:7" x14ac:dyDescent="0.2">
      <c r="B2408" s="58" t="str">
        <f t="shared" si="60"/>
        <v>青酸くん蒸剤チバクロン</v>
      </c>
      <c r="C2408" s="58" t="s">
        <v>2148</v>
      </c>
      <c r="D2408" s="58" t="s">
        <v>2149</v>
      </c>
      <c r="E2408" s="58" t="s">
        <v>2150</v>
      </c>
      <c r="F2408" s="58" t="s">
        <v>1636</v>
      </c>
      <c r="G2408" s="58" t="s">
        <v>564</v>
      </c>
    </row>
    <row r="2409" spans="2:7" x14ac:dyDescent="0.2">
      <c r="B2409" s="58" t="str">
        <f t="shared" si="60"/>
        <v>石灰窒素エス・カ・ベ―石灰窒素５０防散</v>
      </c>
      <c r="C2409" s="58" t="s">
        <v>2151</v>
      </c>
      <c r="D2409" s="58" t="s">
        <v>5512</v>
      </c>
      <c r="E2409" s="68" t="s">
        <v>3171</v>
      </c>
      <c r="F2409" s="58"/>
      <c r="G2409" s="58" t="s">
        <v>56</v>
      </c>
    </row>
    <row r="2410" spans="2:7" x14ac:dyDescent="0.2">
      <c r="B2410" s="58" t="str">
        <f t="shared" si="60"/>
        <v>石灰窒素エス・カ・ベ―粒状石灰窒素</v>
      </c>
      <c r="C2410" s="58" t="s">
        <v>2151</v>
      </c>
      <c r="D2410" s="58" t="s">
        <v>5513</v>
      </c>
      <c r="E2410" s="68" t="s">
        <v>3171</v>
      </c>
      <c r="F2410" s="58"/>
      <c r="G2410" s="58" t="s">
        <v>55</v>
      </c>
    </row>
    <row r="2411" spans="2:7" x14ac:dyDescent="0.2">
      <c r="B2411" s="58" t="str">
        <f t="shared" si="60"/>
        <v>石灰窒素カルメ―ト５５</v>
      </c>
      <c r="C2411" s="58" t="s">
        <v>2151</v>
      </c>
      <c r="D2411" s="58" t="s">
        <v>5514</v>
      </c>
      <c r="E2411" s="68" t="s">
        <v>3171</v>
      </c>
      <c r="F2411" s="58"/>
      <c r="G2411" s="58" t="s">
        <v>51</v>
      </c>
    </row>
    <row r="2412" spans="2:7" x14ac:dyDescent="0.2">
      <c r="B2412" s="58" t="str">
        <f t="shared" si="60"/>
        <v>石灰窒素カルメ―ト６０</v>
      </c>
      <c r="C2412" s="58" t="s">
        <v>2151</v>
      </c>
      <c r="D2412" s="58" t="s">
        <v>5515</v>
      </c>
      <c r="E2412" s="68" t="s">
        <v>3171</v>
      </c>
      <c r="F2412" s="58"/>
      <c r="G2412" s="58" t="s">
        <v>46</v>
      </c>
    </row>
    <row r="2413" spans="2:7" x14ac:dyDescent="0.2">
      <c r="B2413" s="58" t="str">
        <f t="shared" si="60"/>
        <v>石灰窒素クニ印石灰窒素５０</v>
      </c>
      <c r="C2413" s="58" t="s">
        <v>2151</v>
      </c>
      <c r="D2413" s="58" t="s">
        <v>2998</v>
      </c>
      <c r="E2413" s="68" t="s">
        <v>3171</v>
      </c>
      <c r="F2413" s="58"/>
      <c r="G2413" s="58" t="s">
        <v>56</v>
      </c>
    </row>
    <row r="2414" spans="2:7" x14ac:dyDescent="0.2">
      <c r="B2414" s="58" t="str">
        <f t="shared" si="60"/>
        <v>石灰窒素クニ印石灰窒素５５</v>
      </c>
      <c r="C2414" s="58" t="s">
        <v>2151</v>
      </c>
      <c r="D2414" s="58" t="s">
        <v>2999</v>
      </c>
      <c r="E2414" s="68" t="s">
        <v>3171</v>
      </c>
      <c r="F2414" s="58"/>
      <c r="G2414" s="58" t="s">
        <v>51</v>
      </c>
    </row>
    <row r="2415" spans="2:7" x14ac:dyDescent="0.2">
      <c r="B2415" s="58" t="str">
        <f t="shared" si="60"/>
        <v>石灰窒素コ―プケミカル石灰窒素５０</v>
      </c>
      <c r="C2415" s="58" t="s">
        <v>2151</v>
      </c>
      <c r="D2415" s="58" t="s">
        <v>5516</v>
      </c>
      <c r="E2415" s="68" t="s">
        <v>3171</v>
      </c>
      <c r="F2415" s="58"/>
      <c r="G2415" s="58" t="s">
        <v>56</v>
      </c>
    </row>
    <row r="2416" spans="2:7" x14ac:dyDescent="0.2">
      <c r="B2416" s="58" t="str">
        <f t="shared" si="60"/>
        <v>石灰窒素コ―プケミカル粒状石灰窒素４０</v>
      </c>
      <c r="C2416" s="58" t="s">
        <v>2151</v>
      </c>
      <c r="D2416" s="58" t="s">
        <v>5517</v>
      </c>
      <c r="E2416" s="68" t="s">
        <v>3171</v>
      </c>
      <c r="F2416" s="58"/>
      <c r="G2416" s="58" t="s">
        <v>55</v>
      </c>
    </row>
    <row r="2417" spans="2:7" x14ac:dyDescent="0.2">
      <c r="B2417" s="58" t="str">
        <f t="shared" ref="B2417:B2469" si="61">C2417&amp;D2417</f>
        <v>石灰窒素コ―プケミカル粒状石灰窒素５５</v>
      </c>
      <c r="C2417" s="58" t="s">
        <v>2151</v>
      </c>
      <c r="D2417" s="58" t="s">
        <v>5518</v>
      </c>
      <c r="E2417" s="68" t="s">
        <v>3171</v>
      </c>
      <c r="F2417" s="58"/>
      <c r="G2417" s="58" t="s">
        <v>51</v>
      </c>
    </row>
    <row r="2418" spans="2:7" x14ac:dyDescent="0.2">
      <c r="B2418" s="58" t="str">
        <f t="shared" si="61"/>
        <v>石灰窒素軍配印石灰窒素５０</v>
      </c>
      <c r="C2418" s="58" t="s">
        <v>2151</v>
      </c>
      <c r="D2418" s="58" t="s">
        <v>2152</v>
      </c>
      <c r="E2418" s="68" t="s">
        <v>3171</v>
      </c>
      <c r="F2418" s="58"/>
      <c r="G2418" s="58" t="s">
        <v>56</v>
      </c>
    </row>
    <row r="2419" spans="2:7" x14ac:dyDescent="0.2">
      <c r="B2419" s="58" t="str">
        <f t="shared" si="61"/>
        <v>石灰窒素軍配印粒状石灰窒素４０</v>
      </c>
      <c r="C2419" s="58" t="s">
        <v>2151</v>
      </c>
      <c r="D2419" s="58" t="s">
        <v>2153</v>
      </c>
      <c r="E2419" s="68" t="s">
        <v>3171</v>
      </c>
      <c r="F2419" s="58"/>
      <c r="G2419" s="58" t="s">
        <v>55</v>
      </c>
    </row>
    <row r="2420" spans="2:7" x14ac:dyDescent="0.2">
      <c r="B2420" s="58" t="str">
        <f t="shared" si="61"/>
        <v>石灰窒素軍配印粒状石灰窒素５５</v>
      </c>
      <c r="C2420" s="58" t="s">
        <v>2151</v>
      </c>
      <c r="D2420" s="58" t="s">
        <v>2154</v>
      </c>
      <c r="E2420" s="68" t="s">
        <v>3171</v>
      </c>
      <c r="F2420" s="58"/>
      <c r="G2420" s="58" t="s">
        <v>51</v>
      </c>
    </row>
    <row r="2421" spans="2:7" x14ac:dyDescent="0.2">
      <c r="B2421" s="58" t="str">
        <f t="shared" si="61"/>
        <v>石灰硫黄合剤カネナカ印石灰硫黄合剤</v>
      </c>
      <c r="C2421" s="58" t="s">
        <v>2155</v>
      </c>
      <c r="D2421" s="58" t="s">
        <v>2157</v>
      </c>
      <c r="E2421" s="58" t="s">
        <v>6465</v>
      </c>
      <c r="F2421" s="58"/>
      <c r="G2421" s="58" t="s">
        <v>2156</v>
      </c>
    </row>
    <row r="2422" spans="2:7" x14ac:dyDescent="0.2">
      <c r="B2422" s="58" t="str">
        <f t="shared" si="61"/>
        <v>石灰硫黄合剤キング石灰硫黄合剤</v>
      </c>
      <c r="C2422" s="58" t="s">
        <v>2155</v>
      </c>
      <c r="D2422" s="58" t="s">
        <v>2158</v>
      </c>
      <c r="E2422" s="58" t="s">
        <v>6465</v>
      </c>
      <c r="F2422" s="58"/>
      <c r="G2422" s="58" t="s">
        <v>2156</v>
      </c>
    </row>
    <row r="2423" spans="2:7" x14ac:dyDescent="0.2">
      <c r="B2423" s="58" t="str">
        <f t="shared" si="61"/>
        <v>石灰硫黄合剤サンケイ石灰硫黄合剤</v>
      </c>
      <c r="C2423" s="58" t="s">
        <v>2155</v>
      </c>
      <c r="D2423" s="58" t="s">
        <v>2159</v>
      </c>
      <c r="E2423" s="58" t="s">
        <v>6465</v>
      </c>
      <c r="F2423" s="58"/>
      <c r="G2423" s="58" t="s">
        <v>2156</v>
      </c>
    </row>
    <row r="2424" spans="2:7" x14ac:dyDescent="0.2">
      <c r="B2424" s="58" t="str">
        <f t="shared" si="61"/>
        <v>石灰硫黄合剤海野石灰硫黄合剤</v>
      </c>
      <c r="C2424" s="58" t="s">
        <v>2155</v>
      </c>
      <c r="D2424" s="58" t="s">
        <v>2160</v>
      </c>
      <c r="E2424" s="58" t="s">
        <v>6465</v>
      </c>
      <c r="F2424" s="58"/>
      <c r="G2424" s="58" t="s">
        <v>2156</v>
      </c>
    </row>
    <row r="2425" spans="2:7" x14ac:dyDescent="0.2">
      <c r="B2425" s="58" t="str">
        <f t="shared" si="61"/>
        <v>石灰硫黄合剤宮内石灰硫黄合剤</v>
      </c>
      <c r="C2425" s="58" t="s">
        <v>2155</v>
      </c>
      <c r="D2425" s="58" t="s">
        <v>2161</v>
      </c>
      <c r="E2425" s="58" t="s">
        <v>6465</v>
      </c>
      <c r="F2425" s="58"/>
      <c r="G2425" s="58" t="s">
        <v>2156</v>
      </c>
    </row>
    <row r="2426" spans="2:7" x14ac:dyDescent="0.2">
      <c r="B2426" s="58" t="str">
        <f t="shared" si="61"/>
        <v>石灰硫黄合剤細井石灰硫黄合剤</v>
      </c>
      <c r="C2426" s="58" t="s">
        <v>2155</v>
      </c>
      <c r="D2426" s="58" t="s">
        <v>2162</v>
      </c>
      <c r="E2426" s="58" t="s">
        <v>6465</v>
      </c>
      <c r="F2426" s="58"/>
      <c r="G2426" s="58" t="s">
        <v>2156</v>
      </c>
    </row>
    <row r="2427" spans="2:7" x14ac:dyDescent="0.2">
      <c r="B2427" s="58" t="str">
        <f t="shared" si="61"/>
        <v>全卵粉末水和剤ランテクタ―</v>
      </c>
      <c r="C2427" s="58" t="s">
        <v>2163</v>
      </c>
      <c r="D2427" s="58" t="s">
        <v>5519</v>
      </c>
      <c r="E2427" s="58" t="s">
        <v>3171</v>
      </c>
      <c r="F2427" s="58"/>
      <c r="G2427" s="58" t="s">
        <v>49</v>
      </c>
    </row>
    <row r="2428" spans="2:7" x14ac:dyDescent="0.2">
      <c r="B2428" s="58" t="str">
        <f t="shared" si="61"/>
        <v>炭酸カルシウム水和剤「アプロン」</v>
      </c>
      <c r="C2428" s="58" t="s">
        <v>2164</v>
      </c>
      <c r="D2428" s="58" t="s">
        <v>2165</v>
      </c>
      <c r="E2428" s="58" t="s">
        <v>3171</v>
      </c>
      <c r="F2428" s="58"/>
      <c r="G2428" s="58" t="s">
        <v>1964</v>
      </c>
    </row>
    <row r="2429" spans="2:7" x14ac:dyDescent="0.2">
      <c r="B2429" s="58" t="str">
        <f t="shared" si="61"/>
        <v>炭酸カルシウム水和剤クレフノン</v>
      </c>
      <c r="C2429" s="58" t="s">
        <v>2164</v>
      </c>
      <c r="D2429" s="58" t="s">
        <v>2166</v>
      </c>
      <c r="E2429" s="58" t="s">
        <v>3171</v>
      </c>
      <c r="F2429" s="58"/>
      <c r="G2429" s="58" t="s">
        <v>1964</v>
      </c>
    </row>
    <row r="2430" spans="2:7" x14ac:dyDescent="0.2">
      <c r="B2430" s="58" t="str">
        <f t="shared" si="61"/>
        <v>炭酸カルシウム水和剤ホワイトコ―ト</v>
      </c>
      <c r="C2430" s="58" t="s">
        <v>2164</v>
      </c>
      <c r="D2430" s="58" t="s">
        <v>5520</v>
      </c>
      <c r="E2430" s="58" t="s">
        <v>3171</v>
      </c>
      <c r="F2430" s="58"/>
      <c r="G2430" s="58" t="s">
        <v>1964</v>
      </c>
    </row>
    <row r="2431" spans="2:7" x14ac:dyDescent="0.2">
      <c r="B2431" s="58" t="str">
        <f t="shared" si="61"/>
        <v>炭酸水素カリウム水溶剤カリグリ―ン</v>
      </c>
      <c r="C2431" s="58" t="s">
        <v>2167</v>
      </c>
      <c r="D2431" s="58" t="s">
        <v>5521</v>
      </c>
      <c r="E2431" s="58" t="s">
        <v>3171</v>
      </c>
      <c r="F2431" s="58"/>
      <c r="G2431" s="58" t="s">
        <v>49</v>
      </c>
    </row>
    <row r="2432" spans="2:7" x14ac:dyDescent="0.2">
      <c r="B2432" s="58" t="str">
        <f t="shared" si="61"/>
        <v>炭酸水素カリウム水溶剤家庭園芸用カリグリ―ン</v>
      </c>
      <c r="C2432" s="58" t="s">
        <v>2167</v>
      </c>
      <c r="D2432" s="58" t="s">
        <v>5522</v>
      </c>
      <c r="E2432" s="58" t="s">
        <v>3171</v>
      </c>
      <c r="F2432" s="58"/>
      <c r="G2432" s="58" t="s">
        <v>49</v>
      </c>
    </row>
    <row r="2433" spans="2:7" x14ac:dyDescent="0.2">
      <c r="B2433" s="58" t="str">
        <f t="shared" si="61"/>
        <v>炭酸水素ナトリウム・銅水和剤ＪＣジ―ファイン水和剤</v>
      </c>
      <c r="C2433" s="58" t="s">
        <v>2168</v>
      </c>
      <c r="D2433" s="58" t="s">
        <v>5523</v>
      </c>
      <c r="E2433" s="58" t="s">
        <v>6465</v>
      </c>
      <c r="F2433" s="58"/>
      <c r="G2433" s="58" t="s">
        <v>166</v>
      </c>
    </row>
    <row r="2434" spans="2:7" x14ac:dyDescent="0.2">
      <c r="B2434" s="58" t="str">
        <f t="shared" si="61"/>
        <v>炭酸水素ナトリウム・銅水和剤サンケイジ―ファイン水和剤</v>
      </c>
      <c r="C2434" s="58" t="s">
        <v>2168</v>
      </c>
      <c r="D2434" s="58" t="s">
        <v>5524</v>
      </c>
      <c r="E2434" s="58" t="s">
        <v>6465</v>
      </c>
      <c r="F2434" s="58"/>
      <c r="G2434" s="58" t="s">
        <v>166</v>
      </c>
    </row>
    <row r="2435" spans="2:7" x14ac:dyDescent="0.2">
      <c r="B2435" s="58" t="str">
        <f t="shared" si="61"/>
        <v>炭酸水素ナトリウム・銅水和剤ジ―ファイン水和剤</v>
      </c>
      <c r="C2435" s="58" t="s">
        <v>2168</v>
      </c>
      <c r="D2435" s="58" t="s">
        <v>5525</v>
      </c>
      <c r="E2435" s="58" t="s">
        <v>6465</v>
      </c>
      <c r="F2435" s="58"/>
      <c r="G2435" s="58" t="s">
        <v>166</v>
      </c>
    </row>
    <row r="2436" spans="2:7" x14ac:dyDescent="0.2">
      <c r="B2436" s="58" t="str">
        <f t="shared" si="61"/>
        <v>炭酸水素ナトリウム水溶剤ハ―モメイト水溶剤</v>
      </c>
      <c r="C2436" s="58" t="s">
        <v>2169</v>
      </c>
      <c r="D2436" s="58" t="s">
        <v>5526</v>
      </c>
      <c r="E2436" s="58" t="s">
        <v>3171</v>
      </c>
      <c r="F2436" s="58"/>
      <c r="G2436" s="58" t="s">
        <v>49</v>
      </c>
    </row>
    <row r="2437" spans="2:7" x14ac:dyDescent="0.2">
      <c r="B2437" s="58" t="str">
        <f t="shared" si="61"/>
        <v>炭酸水素ナトリウム水溶剤ハ―モメイト水溶剤</v>
      </c>
      <c r="C2437" s="58" t="s">
        <v>2169</v>
      </c>
      <c r="D2437" s="58" t="s">
        <v>5526</v>
      </c>
      <c r="E2437" s="58" t="s">
        <v>3171</v>
      </c>
      <c r="F2437" s="58"/>
      <c r="G2437" s="58" t="s">
        <v>49</v>
      </c>
    </row>
    <row r="2438" spans="2:7" x14ac:dyDescent="0.2">
      <c r="B2438" s="58" t="str">
        <f t="shared" si="61"/>
        <v>調合油乳剤サフオイル乳剤</v>
      </c>
      <c r="C2438" s="58" t="s">
        <v>2170</v>
      </c>
      <c r="D2438" s="58" t="s">
        <v>2171</v>
      </c>
      <c r="E2438" s="58" t="s">
        <v>3171</v>
      </c>
      <c r="F2438" s="58"/>
      <c r="G2438" s="58" t="s">
        <v>198</v>
      </c>
    </row>
    <row r="2439" spans="2:7" x14ac:dyDescent="0.2">
      <c r="B2439" s="58" t="str">
        <f t="shared" si="61"/>
        <v>展着剤ネオエステリン</v>
      </c>
      <c r="C2439" s="58" t="s">
        <v>2475</v>
      </c>
      <c r="D2439" s="58" t="s">
        <v>2112</v>
      </c>
      <c r="E2439" s="58" t="s">
        <v>3171</v>
      </c>
      <c r="F2439" s="58"/>
      <c r="G2439" s="58" t="s">
        <v>41</v>
      </c>
    </row>
    <row r="2440" spans="2:7" x14ac:dyDescent="0.2">
      <c r="B2440" s="58" t="str">
        <f t="shared" si="61"/>
        <v>展着剤Ｋ．Ｋステッカ―</v>
      </c>
      <c r="C2440" s="58" t="s">
        <v>2172</v>
      </c>
      <c r="D2440" s="58" t="s">
        <v>5527</v>
      </c>
      <c r="E2440" s="58" t="s">
        <v>3171</v>
      </c>
      <c r="F2440" s="58"/>
      <c r="G2440" s="58" t="s">
        <v>50</v>
      </c>
    </row>
    <row r="2441" spans="2:7" x14ac:dyDescent="0.2">
      <c r="B2441" s="58" t="str">
        <f t="shared" si="61"/>
        <v>展着剤Ｙ－ハッテン</v>
      </c>
      <c r="C2441" s="58" t="s">
        <v>2172</v>
      </c>
      <c r="D2441" s="58" t="s">
        <v>2173</v>
      </c>
      <c r="E2441" s="58" t="s">
        <v>3171</v>
      </c>
      <c r="F2441" s="58"/>
      <c r="G2441" s="58" t="s">
        <v>43</v>
      </c>
    </row>
    <row r="2442" spans="2:7" x14ac:dyDescent="0.2">
      <c r="B2442" s="58" t="str">
        <f t="shared" si="61"/>
        <v>展着剤アイヤ―エ―ス</v>
      </c>
      <c r="C2442" s="58" t="s">
        <v>2172</v>
      </c>
      <c r="D2442" s="58" t="s">
        <v>5528</v>
      </c>
      <c r="E2442" s="58" t="s">
        <v>3171</v>
      </c>
      <c r="F2442" s="58"/>
      <c r="G2442" s="58" t="s">
        <v>126</v>
      </c>
    </row>
    <row r="2443" spans="2:7" x14ac:dyDescent="0.2">
      <c r="B2443" s="58" t="str">
        <f t="shared" si="61"/>
        <v>展着剤アグレイド</v>
      </c>
      <c r="C2443" s="58" t="s">
        <v>2172</v>
      </c>
      <c r="D2443" s="58" t="s">
        <v>2174</v>
      </c>
      <c r="E2443" s="58" t="s">
        <v>3171</v>
      </c>
      <c r="F2443" s="58"/>
      <c r="G2443" s="58" t="s">
        <v>1731</v>
      </c>
    </row>
    <row r="2444" spans="2:7" x14ac:dyDescent="0.2">
      <c r="B2444" s="58" t="str">
        <f t="shared" si="61"/>
        <v>展着剤アグロガ―ド</v>
      </c>
      <c r="C2444" s="58" t="s">
        <v>2172</v>
      </c>
      <c r="D2444" s="58" t="s">
        <v>5529</v>
      </c>
      <c r="E2444" s="58" t="s">
        <v>3171</v>
      </c>
      <c r="F2444" s="58"/>
      <c r="G2444" s="58" t="s">
        <v>98</v>
      </c>
    </row>
    <row r="2445" spans="2:7" x14ac:dyDescent="0.2">
      <c r="B2445" s="58" t="str">
        <f t="shared" si="61"/>
        <v>展着剤アップライト</v>
      </c>
      <c r="C2445" s="58" t="s">
        <v>2172</v>
      </c>
      <c r="D2445" s="58" t="s">
        <v>2175</v>
      </c>
      <c r="E2445" s="58" t="s">
        <v>3171</v>
      </c>
      <c r="F2445" s="58"/>
      <c r="G2445" s="58" t="s">
        <v>42</v>
      </c>
    </row>
    <row r="2446" spans="2:7" x14ac:dyDescent="0.2">
      <c r="B2446" s="58" t="str">
        <f t="shared" si="61"/>
        <v>展着剤アドミックス</v>
      </c>
      <c r="C2446" s="58" t="s">
        <v>2172</v>
      </c>
      <c r="D2446" s="58" t="s">
        <v>2176</v>
      </c>
      <c r="E2446" s="58" t="s">
        <v>3171</v>
      </c>
      <c r="F2446" s="58"/>
      <c r="G2446" s="58" t="s">
        <v>124</v>
      </c>
    </row>
    <row r="2447" spans="2:7" x14ac:dyDescent="0.2">
      <c r="B2447" s="58" t="str">
        <f t="shared" si="61"/>
        <v>展着剤アビオン－Ｅ</v>
      </c>
      <c r="C2447" s="58" t="s">
        <v>2172</v>
      </c>
      <c r="D2447" s="58" t="s">
        <v>2177</v>
      </c>
      <c r="E2447" s="58" t="s">
        <v>3171</v>
      </c>
      <c r="F2447" s="58"/>
      <c r="G2447" s="58" t="s">
        <v>244</v>
      </c>
    </row>
    <row r="2448" spans="2:7" x14ac:dyDescent="0.2">
      <c r="B2448" s="58" t="str">
        <f t="shared" si="61"/>
        <v>展着剤アプロ―チＢＩ</v>
      </c>
      <c r="C2448" s="58" t="s">
        <v>2172</v>
      </c>
      <c r="D2448" s="58" t="s">
        <v>5530</v>
      </c>
      <c r="E2448" s="58" t="s">
        <v>3171</v>
      </c>
      <c r="F2448" s="58"/>
      <c r="G2448" s="58" t="s">
        <v>56</v>
      </c>
    </row>
    <row r="2449" spans="2:7" x14ac:dyDescent="0.2">
      <c r="B2449" s="58" t="str">
        <f t="shared" si="61"/>
        <v>展着剤アルソ―プ３０</v>
      </c>
      <c r="C2449" s="58" t="s">
        <v>2172</v>
      </c>
      <c r="D2449" s="58" t="s">
        <v>5531</v>
      </c>
      <c r="E2449" s="58" t="s">
        <v>3171</v>
      </c>
      <c r="F2449" s="58"/>
      <c r="G2449" s="58" t="s">
        <v>43</v>
      </c>
    </row>
    <row r="2450" spans="2:7" x14ac:dyDescent="0.2">
      <c r="B2450" s="58" t="str">
        <f t="shared" si="61"/>
        <v>展着剤クサリノ―</v>
      </c>
      <c r="C2450" s="58" t="s">
        <v>2172</v>
      </c>
      <c r="D2450" s="58" t="s">
        <v>5532</v>
      </c>
      <c r="E2450" s="58" t="s">
        <v>6465</v>
      </c>
      <c r="F2450" s="58"/>
      <c r="G2450" s="58" t="s">
        <v>56</v>
      </c>
    </row>
    <row r="2451" spans="2:7" x14ac:dyDescent="0.2">
      <c r="B2451" s="58" t="str">
        <f t="shared" si="61"/>
        <v>展着剤クサリノ―１０</v>
      </c>
      <c r="C2451" s="58" t="s">
        <v>2172</v>
      </c>
      <c r="D2451" s="58" t="s">
        <v>5533</v>
      </c>
      <c r="E2451" s="58" t="s">
        <v>3171</v>
      </c>
      <c r="F2451" s="58"/>
      <c r="G2451" s="58" t="s">
        <v>126</v>
      </c>
    </row>
    <row r="2452" spans="2:7" x14ac:dyDescent="0.2">
      <c r="B2452" s="58" t="str">
        <f t="shared" si="61"/>
        <v>展着剤クミアイクミテン</v>
      </c>
      <c r="C2452" s="58" t="s">
        <v>2172</v>
      </c>
      <c r="D2452" s="58" t="s">
        <v>2178</v>
      </c>
      <c r="E2452" s="58" t="s">
        <v>3171</v>
      </c>
      <c r="F2452" s="58"/>
      <c r="G2452" s="58" t="s">
        <v>41</v>
      </c>
    </row>
    <row r="2453" spans="2:7" x14ac:dyDescent="0.2">
      <c r="B2453" s="58" t="str">
        <f t="shared" si="61"/>
        <v>展着剤クミアイニ―ズ</v>
      </c>
      <c r="C2453" s="58" t="s">
        <v>2172</v>
      </c>
      <c r="D2453" s="58" t="s">
        <v>5534</v>
      </c>
      <c r="E2453" s="58" t="s">
        <v>3171</v>
      </c>
      <c r="F2453" s="58"/>
      <c r="G2453" s="58" t="s">
        <v>1320</v>
      </c>
    </row>
    <row r="2454" spans="2:7" x14ac:dyDescent="0.2">
      <c r="B2454" s="58" t="str">
        <f t="shared" si="61"/>
        <v>展着剤クミアイニ―ズ</v>
      </c>
      <c r="C2454" s="58" t="s">
        <v>2172</v>
      </c>
      <c r="D2454" s="61" t="s">
        <v>5534</v>
      </c>
      <c r="E2454" s="58" t="s">
        <v>3171</v>
      </c>
      <c r="F2454" s="58"/>
      <c r="G2454" s="58" t="s">
        <v>42</v>
      </c>
    </row>
    <row r="2455" spans="2:7" x14ac:dyDescent="0.2">
      <c r="B2455" s="58" t="str">
        <f t="shared" si="61"/>
        <v>展着剤クミテンエ―ス</v>
      </c>
      <c r="C2455" s="58" t="s">
        <v>2172</v>
      </c>
      <c r="D2455" s="58" t="s">
        <v>5535</v>
      </c>
      <c r="E2455" s="58" t="s">
        <v>6465</v>
      </c>
      <c r="F2455" s="58"/>
      <c r="G2455" s="58" t="s">
        <v>124</v>
      </c>
    </row>
    <row r="2456" spans="2:7" x14ac:dyDescent="0.2">
      <c r="B2456" s="58" t="str">
        <f t="shared" si="61"/>
        <v>展着剤グラスチッカ―</v>
      </c>
      <c r="C2456" s="58" t="s">
        <v>2172</v>
      </c>
      <c r="D2456" s="58" t="s">
        <v>5536</v>
      </c>
      <c r="E2456" s="58" t="s">
        <v>3171</v>
      </c>
      <c r="F2456" s="58"/>
      <c r="G2456" s="58" t="s">
        <v>49</v>
      </c>
    </row>
    <row r="2457" spans="2:7" x14ac:dyDescent="0.2">
      <c r="B2457" s="58" t="str">
        <f t="shared" si="61"/>
        <v>展着剤グラミン</v>
      </c>
      <c r="C2457" s="58" t="s">
        <v>2172</v>
      </c>
      <c r="D2457" s="58" t="s">
        <v>2179</v>
      </c>
      <c r="E2457" s="58" t="s">
        <v>3171</v>
      </c>
      <c r="F2457" s="58"/>
      <c r="G2457" s="58" t="s">
        <v>126</v>
      </c>
    </row>
    <row r="2458" spans="2:7" x14ac:dyDescent="0.2">
      <c r="B2458" s="58" t="str">
        <f t="shared" si="61"/>
        <v>展着剤グラミンＳ</v>
      </c>
      <c r="C2458" s="58" t="s">
        <v>2172</v>
      </c>
      <c r="D2458" s="58" t="s">
        <v>2180</v>
      </c>
      <c r="E2458" s="58" t="s">
        <v>3171</v>
      </c>
      <c r="F2458" s="58"/>
      <c r="G2458" s="58" t="s">
        <v>39</v>
      </c>
    </row>
    <row r="2459" spans="2:7" x14ac:dyDescent="0.2">
      <c r="B2459" s="58" t="str">
        <f t="shared" si="61"/>
        <v>展着剤サ―ファクタントＷＫ</v>
      </c>
      <c r="C2459" s="58" t="s">
        <v>2172</v>
      </c>
      <c r="D2459" s="58" t="s">
        <v>5537</v>
      </c>
      <c r="E2459" s="58" t="s">
        <v>3171</v>
      </c>
      <c r="F2459" s="58"/>
      <c r="G2459" s="58" t="s">
        <v>861</v>
      </c>
    </row>
    <row r="2460" spans="2:7" x14ac:dyDescent="0.2">
      <c r="B2460" s="58" t="str">
        <f t="shared" si="61"/>
        <v>展着剤サブマ―ジ</v>
      </c>
      <c r="C2460" s="58" t="s">
        <v>2172</v>
      </c>
      <c r="D2460" s="58" t="s">
        <v>5538</v>
      </c>
      <c r="E2460" s="58" t="s">
        <v>3171</v>
      </c>
      <c r="F2460" s="58"/>
      <c r="G2460" s="58" t="s">
        <v>56</v>
      </c>
    </row>
    <row r="2461" spans="2:7" x14ac:dyDescent="0.2">
      <c r="B2461" s="58" t="str">
        <f t="shared" si="61"/>
        <v>展着剤サプライ</v>
      </c>
      <c r="C2461" s="58" t="s">
        <v>2172</v>
      </c>
      <c r="D2461" s="58" t="s">
        <v>2181</v>
      </c>
      <c r="E2461" s="58" t="s">
        <v>6465</v>
      </c>
      <c r="F2461" s="58"/>
      <c r="G2461" s="58" t="s">
        <v>43</v>
      </c>
    </row>
    <row r="2462" spans="2:7" x14ac:dyDescent="0.2">
      <c r="B2462" s="58" t="str">
        <f t="shared" si="61"/>
        <v>展着剤サンケイサ―ファクタント３０</v>
      </c>
      <c r="C2462" s="58" t="s">
        <v>2172</v>
      </c>
      <c r="D2462" s="58" t="s">
        <v>5539</v>
      </c>
      <c r="E2462" s="58" t="s">
        <v>3171</v>
      </c>
      <c r="F2462" s="58"/>
      <c r="G2462" s="58" t="s">
        <v>43</v>
      </c>
    </row>
    <row r="2463" spans="2:7" x14ac:dyDescent="0.2">
      <c r="B2463" s="58" t="str">
        <f t="shared" si="61"/>
        <v>展着剤サンケイベタリン－Ａ</v>
      </c>
      <c r="C2463" s="58" t="s">
        <v>2172</v>
      </c>
      <c r="D2463" s="58" t="s">
        <v>2182</v>
      </c>
      <c r="E2463" s="58" t="s">
        <v>3171</v>
      </c>
      <c r="F2463" s="58"/>
      <c r="G2463" s="58" t="s">
        <v>41</v>
      </c>
    </row>
    <row r="2464" spans="2:7" x14ac:dyDescent="0.2">
      <c r="B2464" s="58" t="str">
        <f t="shared" si="61"/>
        <v>展着剤サントクテン４０</v>
      </c>
      <c r="C2464" s="58" t="s">
        <v>2172</v>
      </c>
      <c r="D2464" s="58" t="s">
        <v>3000</v>
      </c>
      <c r="E2464" s="58" t="s">
        <v>3171</v>
      </c>
      <c r="F2464" s="58"/>
      <c r="G2464" s="58" t="s">
        <v>55</v>
      </c>
    </row>
    <row r="2465" spans="2:7" x14ac:dyDescent="0.2">
      <c r="B2465" s="58" t="str">
        <f t="shared" si="61"/>
        <v>展着剤サントクテン８０</v>
      </c>
      <c r="C2465" s="58" t="s">
        <v>2172</v>
      </c>
      <c r="D2465" s="58" t="s">
        <v>2183</v>
      </c>
      <c r="E2465" s="58" t="s">
        <v>3171</v>
      </c>
      <c r="F2465" s="58"/>
      <c r="G2465" s="58" t="s">
        <v>49</v>
      </c>
    </row>
    <row r="2466" spans="2:7" x14ac:dyDescent="0.2">
      <c r="B2466" s="58" t="str">
        <f t="shared" si="61"/>
        <v>展着剤シンダイン</v>
      </c>
      <c r="C2466" s="58" t="s">
        <v>2172</v>
      </c>
      <c r="D2466" s="58" t="s">
        <v>2184</v>
      </c>
      <c r="E2466" s="58" t="s">
        <v>3171</v>
      </c>
      <c r="F2466" s="58"/>
      <c r="G2466" s="58" t="s">
        <v>126</v>
      </c>
    </row>
    <row r="2467" spans="2:7" x14ac:dyDescent="0.2">
      <c r="B2467" s="58" t="str">
        <f t="shared" si="61"/>
        <v>展着剤スカッシュ</v>
      </c>
      <c r="C2467" s="58" t="s">
        <v>2172</v>
      </c>
      <c r="D2467" s="58" t="s">
        <v>2185</v>
      </c>
      <c r="E2467" s="58" t="s">
        <v>3171</v>
      </c>
      <c r="F2467" s="58"/>
      <c r="G2467" s="58" t="s">
        <v>50</v>
      </c>
    </row>
    <row r="2468" spans="2:7" x14ac:dyDescent="0.2">
      <c r="B2468" s="58" t="str">
        <f t="shared" si="61"/>
        <v>展着剤ダイコ―ト</v>
      </c>
      <c r="C2468" s="58" t="s">
        <v>2172</v>
      </c>
      <c r="D2468" s="58" t="s">
        <v>5540</v>
      </c>
      <c r="E2468" s="58" t="s">
        <v>3171</v>
      </c>
      <c r="F2468" s="58"/>
      <c r="G2468" s="58" t="s">
        <v>587</v>
      </c>
    </row>
    <row r="2469" spans="2:7" x14ac:dyDescent="0.2">
      <c r="B2469" s="58" t="str">
        <f t="shared" si="61"/>
        <v>展着剤ダイン</v>
      </c>
      <c r="C2469" s="58" t="s">
        <v>2172</v>
      </c>
      <c r="D2469" s="58" t="s">
        <v>2186</v>
      </c>
      <c r="E2469" s="58" t="s">
        <v>3171</v>
      </c>
      <c r="F2469" s="58"/>
      <c r="G2469" s="58" t="s">
        <v>41</v>
      </c>
    </row>
    <row r="2470" spans="2:7" x14ac:dyDescent="0.2">
      <c r="B2470" s="58" t="str">
        <f t="shared" ref="B2470:B2518" si="62">C2470&amp;D2470</f>
        <v>展着剤ニ―ズ</v>
      </c>
      <c r="C2470" s="58" t="s">
        <v>2172</v>
      </c>
      <c r="D2470" s="58" t="s">
        <v>5541</v>
      </c>
      <c r="E2470" s="58" t="s">
        <v>3171</v>
      </c>
      <c r="F2470" s="58"/>
      <c r="G2470" s="58" t="s">
        <v>42</v>
      </c>
    </row>
    <row r="2471" spans="2:7" x14ac:dyDescent="0.2">
      <c r="B2471" s="58" t="str">
        <f t="shared" si="62"/>
        <v>展着剤ハイテンパワ―</v>
      </c>
      <c r="C2471" s="58" t="s">
        <v>2172</v>
      </c>
      <c r="D2471" s="58" t="s">
        <v>5542</v>
      </c>
      <c r="E2471" s="58" t="s">
        <v>3171</v>
      </c>
      <c r="F2471" s="58"/>
      <c r="G2471" s="58" t="s">
        <v>43</v>
      </c>
    </row>
    <row r="2472" spans="2:7" x14ac:dyDescent="0.2">
      <c r="B2472" s="58" t="str">
        <f t="shared" si="62"/>
        <v>展着剤バスファテン</v>
      </c>
      <c r="C2472" s="58" t="s">
        <v>2172</v>
      </c>
      <c r="D2472" s="58" t="s">
        <v>2187</v>
      </c>
      <c r="E2472" s="58" t="s">
        <v>3171</v>
      </c>
      <c r="F2472" s="58"/>
      <c r="G2472" s="58" t="s">
        <v>861</v>
      </c>
    </row>
    <row r="2473" spans="2:7" x14ac:dyDescent="0.2">
      <c r="B2473" s="58" t="str">
        <f t="shared" si="62"/>
        <v>展着剤プラテン８０</v>
      </c>
      <c r="C2473" s="58" t="s">
        <v>2172</v>
      </c>
      <c r="D2473" s="58" t="s">
        <v>2188</v>
      </c>
      <c r="E2473" s="58" t="s">
        <v>3171</v>
      </c>
      <c r="F2473" s="58"/>
      <c r="G2473" s="58" t="s">
        <v>49</v>
      </c>
    </row>
    <row r="2474" spans="2:7" x14ac:dyDescent="0.2">
      <c r="B2474" s="58" t="str">
        <f t="shared" si="62"/>
        <v>展着剤ブラボ―</v>
      </c>
      <c r="C2474" s="58" t="s">
        <v>2172</v>
      </c>
      <c r="D2474" s="58" t="s">
        <v>5543</v>
      </c>
      <c r="E2474" s="58" t="s">
        <v>3171</v>
      </c>
      <c r="F2474" s="58"/>
      <c r="G2474" s="58" t="s">
        <v>746</v>
      </c>
    </row>
    <row r="2475" spans="2:7" x14ac:dyDescent="0.2">
      <c r="B2475" s="58" t="str">
        <f t="shared" si="62"/>
        <v>展着剤ブレイクスル―</v>
      </c>
      <c r="C2475" s="58" t="s">
        <v>2172</v>
      </c>
      <c r="D2475" s="58" t="s">
        <v>5544</v>
      </c>
      <c r="E2475" s="58" t="s">
        <v>3171</v>
      </c>
      <c r="F2475" s="58"/>
      <c r="G2475" s="58" t="s">
        <v>49</v>
      </c>
    </row>
    <row r="2476" spans="2:7" x14ac:dyDescent="0.2">
      <c r="B2476" s="58" t="str">
        <f t="shared" si="62"/>
        <v>展着剤ベタリン－Ａ</v>
      </c>
      <c r="C2476" s="58" t="s">
        <v>2172</v>
      </c>
      <c r="D2476" s="58" t="s">
        <v>3180</v>
      </c>
      <c r="E2476" s="58" t="s">
        <v>3171</v>
      </c>
      <c r="F2476" s="58"/>
      <c r="G2476" s="58" t="s">
        <v>41</v>
      </c>
    </row>
    <row r="2477" spans="2:7" x14ac:dyDescent="0.2">
      <c r="B2477" s="58" t="str">
        <f t="shared" si="62"/>
        <v>展着剤ベタリンＢ</v>
      </c>
      <c r="C2477" s="58" t="s">
        <v>2172</v>
      </c>
      <c r="D2477" s="58" t="s">
        <v>2189</v>
      </c>
      <c r="E2477" s="58" t="s">
        <v>3171</v>
      </c>
      <c r="F2477" s="58"/>
      <c r="G2477" s="58" t="s">
        <v>41</v>
      </c>
    </row>
    <row r="2478" spans="2:7" x14ac:dyDescent="0.2">
      <c r="B2478" s="58" t="str">
        <f t="shared" si="62"/>
        <v>展着剤ペタンＶ</v>
      </c>
      <c r="C2478" s="58" t="s">
        <v>2172</v>
      </c>
      <c r="D2478" s="58" t="s">
        <v>2190</v>
      </c>
      <c r="E2478" s="58" t="s">
        <v>3171</v>
      </c>
      <c r="F2478" s="58"/>
      <c r="G2478" s="58" t="s">
        <v>98</v>
      </c>
    </row>
    <row r="2479" spans="2:7" x14ac:dyDescent="0.2">
      <c r="B2479" s="58" t="str">
        <f t="shared" si="62"/>
        <v>展着剤マイリノ―</v>
      </c>
      <c r="C2479" s="58" t="s">
        <v>2172</v>
      </c>
      <c r="D2479" s="58" t="s">
        <v>5545</v>
      </c>
      <c r="E2479" s="58" t="s">
        <v>3171</v>
      </c>
      <c r="F2479" s="58"/>
      <c r="G2479" s="58" t="s">
        <v>2053</v>
      </c>
    </row>
    <row r="2480" spans="2:7" x14ac:dyDescent="0.2">
      <c r="B2480" s="58" t="str">
        <f t="shared" si="62"/>
        <v>展着剤まくぴか</v>
      </c>
      <c r="C2480" s="58" t="s">
        <v>2172</v>
      </c>
      <c r="D2480" s="58" t="s">
        <v>2191</v>
      </c>
      <c r="E2480" s="58" t="s">
        <v>3171</v>
      </c>
      <c r="F2480" s="58"/>
      <c r="G2480" s="58" t="s">
        <v>2192</v>
      </c>
    </row>
    <row r="2481" spans="2:7" x14ac:dyDescent="0.2">
      <c r="B2481" s="58" t="str">
        <f t="shared" si="62"/>
        <v>展着剤ミックスパワ―</v>
      </c>
      <c r="C2481" s="58" t="s">
        <v>2172</v>
      </c>
      <c r="D2481" s="58" t="s">
        <v>5546</v>
      </c>
      <c r="E2481" s="58" t="s">
        <v>6465</v>
      </c>
      <c r="F2481" s="58"/>
      <c r="G2481" s="58" t="s">
        <v>55</v>
      </c>
    </row>
    <row r="2482" spans="2:7" x14ac:dyDescent="0.2">
      <c r="B2482" s="58" t="str">
        <f t="shared" si="62"/>
        <v>展着剤ラビデン３Ｓ</v>
      </c>
      <c r="C2482" s="58" t="s">
        <v>2172</v>
      </c>
      <c r="D2482" s="58" t="s">
        <v>2193</v>
      </c>
      <c r="E2482" s="58" t="s">
        <v>3171</v>
      </c>
      <c r="F2482" s="58"/>
      <c r="G2482" s="58" t="s">
        <v>80</v>
      </c>
    </row>
    <row r="2483" spans="2:7" x14ac:dyDescent="0.2">
      <c r="B2483" s="58" t="str">
        <f t="shared" si="62"/>
        <v>展着剤リノ―エ―ス</v>
      </c>
      <c r="C2483" s="58" t="s">
        <v>2172</v>
      </c>
      <c r="D2483" s="58" t="s">
        <v>5547</v>
      </c>
      <c r="E2483" s="58" t="s">
        <v>6465</v>
      </c>
      <c r="F2483" s="58"/>
      <c r="G2483" s="58" t="s">
        <v>124</v>
      </c>
    </row>
    <row r="2484" spans="2:7" x14ac:dyDescent="0.2">
      <c r="B2484" s="58" t="str">
        <f t="shared" si="62"/>
        <v>展着剤レインコ―ト</v>
      </c>
      <c r="C2484" s="58" t="s">
        <v>2172</v>
      </c>
      <c r="D2484" s="58" t="s">
        <v>5548</v>
      </c>
      <c r="E2484" s="58" t="s">
        <v>3171</v>
      </c>
      <c r="F2484" s="58"/>
      <c r="G2484" s="58" t="s">
        <v>859</v>
      </c>
    </row>
    <row r="2485" spans="2:7" x14ac:dyDescent="0.2">
      <c r="B2485" s="58" t="str">
        <f t="shared" si="62"/>
        <v>展着剤レナテン</v>
      </c>
      <c r="C2485" s="58" t="s">
        <v>2172</v>
      </c>
      <c r="D2485" s="58" t="s">
        <v>2194</v>
      </c>
      <c r="E2485" s="58" t="s">
        <v>3171</v>
      </c>
      <c r="F2485" s="58"/>
      <c r="G2485" s="58" t="s">
        <v>861</v>
      </c>
    </row>
    <row r="2486" spans="2:7" x14ac:dyDescent="0.2">
      <c r="B2486" s="58" t="str">
        <f t="shared" si="62"/>
        <v>展着剤ワイドコ―ト</v>
      </c>
      <c r="C2486" s="58" t="s">
        <v>2172</v>
      </c>
      <c r="D2486" s="58" t="s">
        <v>5549</v>
      </c>
      <c r="E2486" s="58" t="s">
        <v>3171</v>
      </c>
      <c r="F2486" s="58"/>
      <c r="G2486" s="58" t="s">
        <v>1817</v>
      </c>
    </row>
    <row r="2487" spans="2:7" x14ac:dyDescent="0.2">
      <c r="B2487" s="58" t="str">
        <f t="shared" si="62"/>
        <v>展着剤ワンオフ</v>
      </c>
      <c r="C2487" s="58" t="s">
        <v>2172</v>
      </c>
      <c r="D2487" s="58" t="s">
        <v>2195</v>
      </c>
      <c r="E2487" s="58" t="s">
        <v>3171</v>
      </c>
      <c r="F2487" s="58"/>
      <c r="G2487" s="58" t="s">
        <v>2053</v>
      </c>
    </row>
    <row r="2488" spans="2:7" x14ac:dyDescent="0.2">
      <c r="B2488" s="58" t="str">
        <f t="shared" si="62"/>
        <v>展着剤一農サ―ファクタント３０</v>
      </c>
      <c r="C2488" s="58" t="s">
        <v>2172</v>
      </c>
      <c r="D2488" s="58" t="s">
        <v>5550</v>
      </c>
      <c r="E2488" s="58" t="s">
        <v>3171</v>
      </c>
      <c r="F2488" s="58"/>
      <c r="G2488" s="58" t="s">
        <v>43</v>
      </c>
    </row>
    <row r="2489" spans="2:7" x14ac:dyDescent="0.2">
      <c r="B2489" s="58" t="str">
        <f t="shared" si="62"/>
        <v>展着剤丸和サ―ファクタント３０</v>
      </c>
      <c r="C2489" s="58" t="s">
        <v>2172</v>
      </c>
      <c r="D2489" s="58" t="s">
        <v>5551</v>
      </c>
      <c r="E2489" s="58" t="s">
        <v>3171</v>
      </c>
      <c r="F2489" s="58"/>
      <c r="G2489" s="58" t="s">
        <v>43</v>
      </c>
    </row>
    <row r="2490" spans="2:7" x14ac:dyDescent="0.2">
      <c r="B2490" s="58" t="str">
        <f t="shared" si="62"/>
        <v>展着剤展着パウダ―３０</v>
      </c>
      <c r="C2490" s="58" t="s">
        <v>2172</v>
      </c>
      <c r="D2490" s="58" t="s">
        <v>5552</v>
      </c>
      <c r="E2490" s="58" t="s">
        <v>3171</v>
      </c>
      <c r="F2490" s="58"/>
      <c r="G2490" s="58" t="s">
        <v>39</v>
      </c>
    </row>
    <row r="2491" spans="2:7" x14ac:dyDescent="0.2">
      <c r="B2491" s="58" t="str">
        <f t="shared" si="62"/>
        <v>展着剤展着剤アグラ―</v>
      </c>
      <c r="C2491" s="58" t="s">
        <v>2172</v>
      </c>
      <c r="D2491" s="58" t="s">
        <v>5553</v>
      </c>
      <c r="E2491" s="58" t="s">
        <v>3171</v>
      </c>
      <c r="F2491" s="58"/>
      <c r="G2491" s="58" t="s">
        <v>41</v>
      </c>
    </row>
    <row r="2492" spans="2:7" x14ac:dyDescent="0.2">
      <c r="B2492" s="58" t="str">
        <f t="shared" si="62"/>
        <v>展着剤展着剤ササラ</v>
      </c>
      <c r="C2492" s="58" t="s">
        <v>2172</v>
      </c>
      <c r="D2492" s="58" t="s">
        <v>2196</v>
      </c>
      <c r="E2492" s="58" t="s">
        <v>3171</v>
      </c>
      <c r="F2492" s="58"/>
      <c r="G2492" s="58" t="s">
        <v>51</v>
      </c>
    </row>
    <row r="2493" spans="2:7" x14ac:dyDescent="0.2">
      <c r="B2493" s="58" t="str">
        <f t="shared" si="62"/>
        <v>展着剤理研スプレイザ―</v>
      </c>
      <c r="C2493" s="58" t="s">
        <v>2172</v>
      </c>
      <c r="D2493" s="58" t="s">
        <v>5554</v>
      </c>
      <c r="E2493" s="58" t="s">
        <v>3171</v>
      </c>
      <c r="F2493" s="58"/>
      <c r="G2493" s="58" t="s">
        <v>41</v>
      </c>
    </row>
    <row r="2494" spans="2:7" x14ac:dyDescent="0.2">
      <c r="B2494" s="58" t="str">
        <f t="shared" si="62"/>
        <v>展着剤理研スプレイザ―エ―ス</v>
      </c>
      <c r="C2494" s="58" t="s">
        <v>2172</v>
      </c>
      <c r="D2494" s="58" t="s">
        <v>5555</v>
      </c>
      <c r="E2494" s="58" t="s">
        <v>6465</v>
      </c>
      <c r="F2494" s="58"/>
      <c r="G2494" s="58" t="s">
        <v>124</v>
      </c>
    </row>
    <row r="2495" spans="2:7" x14ac:dyDescent="0.2">
      <c r="B2495" s="58" t="str">
        <f t="shared" si="62"/>
        <v>銅・ストレプトマイシン水和剤日農銅ストマイ水和剤</v>
      </c>
      <c r="C2495" s="58" t="s">
        <v>2197</v>
      </c>
      <c r="D2495" s="58" t="s">
        <v>3001</v>
      </c>
      <c r="E2495" s="58" t="s">
        <v>3171</v>
      </c>
      <c r="F2495" s="58"/>
      <c r="G2495" s="58" t="s">
        <v>289</v>
      </c>
    </row>
    <row r="2496" spans="2:7" x14ac:dyDescent="0.2">
      <c r="B2496" s="58" t="str">
        <f t="shared" si="62"/>
        <v>銅・ストレプトマイシン水和剤明治銅ストマイ水和剤</v>
      </c>
      <c r="C2496" s="58" t="s">
        <v>2197</v>
      </c>
      <c r="D2496" s="58" t="s">
        <v>2198</v>
      </c>
      <c r="E2496" s="58" t="s">
        <v>3171</v>
      </c>
      <c r="F2496" s="58"/>
      <c r="G2496" s="58" t="s">
        <v>289</v>
      </c>
    </row>
    <row r="2497" spans="2:7" x14ac:dyDescent="0.2">
      <c r="B2497" s="58" t="str">
        <f t="shared" si="62"/>
        <v>銅・バチルス　ズブチリス水和剤クリ―ンカップ</v>
      </c>
      <c r="C2497" s="58" t="s">
        <v>2199</v>
      </c>
      <c r="D2497" s="58" t="s">
        <v>5556</v>
      </c>
      <c r="E2497" s="58" t="s">
        <v>3171</v>
      </c>
      <c r="F2497" s="58"/>
      <c r="G2497" s="58" t="s">
        <v>1409</v>
      </c>
    </row>
    <row r="2498" spans="2:7" x14ac:dyDescent="0.2">
      <c r="B2498" s="58" t="str">
        <f t="shared" si="62"/>
        <v>銅・フルジオキソニル・ペフラゾエ―ト水和剤ＵＢＥモミガ―ドＣ水和剤</v>
      </c>
      <c r="C2498" s="58" t="s">
        <v>5557</v>
      </c>
      <c r="D2498" s="58" t="s">
        <v>5558</v>
      </c>
      <c r="E2498" s="58" t="s">
        <v>3171</v>
      </c>
      <c r="F2498" s="58"/>
      <c r="G2498" s="58" t="s">
        <v>40</v>
      </c>
    </row>
    <row r="2499" spans="2:7" x14ac:dyDescent="0.2">
      <c r="B2499" s="58" t="str">
        <f t="shared" si="62"/>
        <v>銅・フルジオキソニル・ペフラゾエ―ト水和剤ホクコ―モミガ―ドＣ・ＤＦ</v>
      </c>
      <c r="C2499" s="58" t="s">
        <v>5557</v>
      </c>
      <c r="D2499" s="58" t="s">
        <v>5559</v>
      </c>
      <c r="E2499" s="58" t="s">
        <v>3171</v>
      </c>
      <c r="F2499" s="58"/>
      <c r="G2499" s="58" t="s">
        <v>40</v>
      </c>
    </row>
    <row r="2500" spans="2:7" x14ac:dyDescent="0.2">
      <c r="B2500" s="58" t="str">
        <f t="shared" si="62"/>
        <v>銅・フルジオキソニル・ペフラゾエ―ト水和剤ホクコ―モミガ―ドＣ水和剤</v>
      </c>
      <c r="C2500" s="58" t="s">
        <v>5557</v>
      </c>
      <c r="D2500" s="58" t="s">
        <v>5560</v>
      </c>
      <c r="E2500" s="58" t="s">
        <v>3171</v>
      </c>
      <c r="F2500" s="58"/>
      <c r="G2500" s="58" t="s">
        <v>40</v>
      </c>
    </row>
    <row r="2501" spans="2:7" x14ac:dyDescent="0.2">
      <c r="B2501" s="58" t="str">
        <f t="shared" si="62"/>
        <v>銅・フルジオキソニル・ペフラゾエ―ト水和剤モミガ―ドＣ水和剤</v>
      </c>
      <c r="C2501" s="58" t="s">
        <v>5557</v>
      </c>
      <c r="D2501" s="58" t="s">
        <v>5561</v>
      </c>
      <c r="E2501" s="58" t="s">
        <v>3171</v>
      </c>
      <c r="F2501" s="58"/>
      <c r="G2501" s="58" t="s">
        <v>40</v>
      </c>
    </row>
    <row r="2502" spans="2:7" x14ac:dyDescent="0.2">
      <c r="B2502" s="58" t="str">
        <f t="shared" si="62"/>
        <v>銅・プロシミドン水和剤スクレタン水和剤</v>
      </c>
      <c r="C2502" s="58" t="s">
        <v>2200</v>
      </c>
      <c r="D2502" s="58" t="s">
        <v>2201</v>
      </c>
      <c r="E2502" s="58" t="s">
        <v>6465</v>
      </c>
      <c r="F2502" s="58"/>
      <c r="G2502" s="58" t="s">
        <v>41</v>
      </c>
    </row>
    <row r="2503" spans="2:7" x14ac:dyDescent="0.2">
      <c r="B2503" s="58" t="str">
        <f t="shared" si="62"/>
        <v>銅・メタラキシル水和剤リドミル銅水和剤</v>
      </c>
      <c r="C2503" s="58" t="s">
        <v>2202</v>
      </c>
      <c r="D2503" s="58" t="s">
        <v>2203</v>
      </c>
      <c r="E2503" s="58" t="s">
        <v>6465</v>
      </c>
      <c r="F2503" s="58"/>
      <c r="G2503" s="58" t="s">
        <v>214</v>
      </c>
    </row>
    <row r="2504" spans="2:7" x14ac:dyDescent="0.2">
      <c r="B2504" s="58" t="str">
        <f t="shared" si="62"/>
        <v>銅・有機銅水和剤キンセット水和剤８０</v>
      </c>
      <c r="C2504" s="58" t="s">
        <v>2204</v>
      </c>
      <c r="D2504" s="58" t="s">
        <v>2205</v>
      </c>
      <c r="E2504" s="58" t="s">
        <v>6465</v>
      </c>
      <c r="F2504" s="58"/>
      <c r="G2504" s="58" t="s">
        <v>41</v>
      </c>
    </row>
    <row r="2505" spans="2:7" x14ac:dyDescent="0.2">
      <c r="B2505" s="58" t="str">
        <f t="shared" si="62"/>
        <v>銅水和剤ＩＣボルド―４１２</v>
      </c>
      <c r="C2505" s="58" t="s">
        <v>2206</v>
      </c>
      <c r="D2505" s="58" t="s">
        <v>5562</v>
      </c>
      <c r="E2505" s="58" t="s">
        <v>6465</v>
      </c>
      <c r="F2505" s="58"/>
      <c r="G2505" s="58" t="s">
        <v>45</v>
      </c>
    </row>
    <row r="2506" spans="2:7" x14ac:dyDescent="0.2">
      <c r="B2506" s="58" t="str">
        <f t="shared" si="62"/>
        <v>銅水和剤ＩＣボルド―４８Ｑ</v>
      </c>
      <c r="C2506" s="58" t="s">
        <v>2206</v>
      </c>
      <c r="D2506" s="58" t="s">
        <v>5563</v>
      </c>
      <c r="E2506" s="58" t="s">
        <v>6465</v>
      </c>
      <c r="F2506" s="58"/>
      <c r="G2506" s="58" t="s">
        <v>2207</v>
      </c>
    </row>
    <row r="2507" spans="2:7" x14ac:dyDescent="0.2">
      <c r="B2507" s="58" t="str">
        <f t="shared" si="62"/>
        <v>銅水和剤ＩＣボルド―６６Ｄ</v>
      </c>
      <c r="C2507" s="58" t="s">
        <v>2206</v>
      </c>
      <c r="D2507" s="58" t="s">
        <v>5564</v>
      </c>
      <c r="E2507" s="58" t="s">
        <v>6465</v>
      </c>
      <c r="F2507" s="58"/>
      <c r="G2507" s="58" t="s">
        <v>2208</v>
      </c>
    </row>
    <row r="2508" spans="2:7" x14ac:dyDescent="0.2">
      <c r="B2508" s="58" t="str">
        <f t="shared" si="62"/>
        <v>銅水和剤ＫＢＷ</v>
      </c>
      <c r="C2508" s="58" t="s">
        <v>2206</v>
      </c>
      <c r="D2508" s="58" t="s">
        <v>2209</v>
      </c>
      <c r="E2508" s="58" t="s">
        <v>6465</v>
      </c>
      <c r="F2508" s="58"/>
      <c r="G2508" s="58" t="s">
        <v>2210</v>
      </c>
    </row>
    <row r="2509" spans="2:7" x14ac:dyDescent="0.2">
      <c r="B2509" s="58" t="str">
        <f t="shared" si="62"/>
        <v>銅水和剤ＭＩＣコサイド３０００</v>
      </c>
      <c r="C2509" s="58" t="s">
        <v>2206</v>
      </c>
      <c r="D2509" s="58" t="s">
        <v>2211</v>
      </c>
      <c r="E2509" s="58" t="s">
        <v>6465</v>
      </c>
      <c r="F2509" s="58"/>
      <c r="G2509" s="58" t="s">
        <v>2212</v>
      </c>
    </row>
    <row r="2510" spans="2:7" x14ac:dyDescent="0.2">
      <c r="B2510" s="58" t="str">
        <f t="shared" si="62"/>
        <v>銅水和剤キュプロフィックス４０</v>
      </c>
      <c r="C2510" s="58" t="s">
        <v>2206</v>
      </c>
      <c r="D2510" s="58" t="s">
        <v>2213</v>
      </c>
      <c r="E2510" s="58" t="s">
        <v>6465</v>
      </c>
      <c r="F2510" s="58"/>
      <c r="G2510" s="58" t="s">
        <v>2214</v>
      </c>
    </row>
    <row r="2511" spans="2:7" x14ac:dyDescent="0.2">
      <c r="B2511" s="58" t="str">
        <f t="shared" si="62"/>
        <v>銅水和剤クミアイコサイド３０００</v>
      </c>
      <c r="C2511" s="58" t="s">
        <v>2206</v>
      </c>
      <c r="D2511" s="58" t="s">
        <v>2216</v>
      </c>
      <c r="E2511" s="58" t="s">
        <v>6465</v>
      </c>
      <c r="F2511" s="58"/>
      <c r="G2511" s="58" t="s">
        <v>2212</v>
      </c>
    </row>
    <row r="2512" spans="2:7" x14ac:dyDescent="0.2">
      <c r="B2512" s="58" t="str">
        <f t="shared" si="62"/>
        <v>銅水和剤グリ―ンドクタ―Ⅱ</v>
      </c>
      <c r="C2512" s="58" t="s">
        <v>2206</v>
      </c>
      <c r="D2512" s="58" t="s">
        <v>5566</v>
      </c>
      <c r="E2512" s="58" t="s">
        <v>6465</v>
      </c>
      <c r="F2512" s="58"/>
      <c r="G2512" s="58" t="s">
        <v>2212</v>
      </c>
    </row>
    <row r="2513" spans="2:7" x14ac:dyDescent="0.2">
      <c r="B2513" s="58" t="str">
        <f t="shared" si="62"/>
        <v>銅水和剤コサイド３０００</v>
      </c>
      <c r="C2513" s="58" t="s">
        <v>2206</v>
      </c>
      <c r="D2513" s="58" t="s">
        <v>2217</v>
      </c>
      <c r="E2513" s="58" t="s">
        <v>6465</v>
      </c>
      <c r="F2513" s="58"/>
      <c r="G2513" s="58" t="s">
        <v>2212</v>
      </c>
    </row>
    <row r="2514" spans="2:7" x14ac:dyDescent="0.2">
      <c r="B2514" s="58" t="str">
        <f t="shared" si="62"/>
        <v>銅水和剤サンボルド―</v>
      </c>
      <c r="C2514" s="58" t="s">
        <v>2206</v>
      </c>
      <c r="D2514" s="58" t="s">
        <v>5567</v>
      </c>
      <c r="E2514" s="58" t="s">
        <v>6465</v>
      </c>
      <c r="F2514" s="58"/>
      <c r="G2514" s="58" t="s">
        <v>2215</v>
      </c>
    </row>
    <row r="2515" spans="2:7" x14ac:dyDescent="0.2">
      <c r="B2515" s="58" t="str">
        <f t="shared" si="62"/>
        <v>銅水和剤ドイツボルド―Ａ</v>
      </c>
      <c r="C2515" s="58" t="s">
        <v>2206</v>
      </c>
      <c r="D2515" s="58" t="s">
        <v>5568</v>
      </c>
      <c r="E2515" s="58" t="s">
        <v>6465</v>
      </c>
      <c r="F2515" s="58"/>
      <c r="G2515" s="58" t="s">
        <v>2218</v>
      </c>
    </row>
    <row r="2516" spans="2:7" x14ac:dyDescent="0.2">
      <c r="B2516" s="58" t="str">
        <f t="shared" si="62"/>
        <v>銅水和剤ドイツボルド―ＤＦ</v>
      </c>
      <c r="C2516" s="58" t="s">
        <v>2206</v>
      </c>
      <c r="D2516" s="58" t="s">
        <v>5569</v>
      </c>
      <c r="E2516" s="58" t="s">
        <v>6465</v>
      </c>
      <c r="F2516" s="58"/>
      <c r="G2516" s="58" t="s">
        <v>2219</v>
      </c>
    </row>
    <row r="2517" spans="2:7" x14ac:dyDescent="0.2">
      <c r="B2517" s="58" t="str">
        <f t="shared" si="62"/>
        <v>銅水和剤ビティグラン水和剤</v>
      </c>
      <c r="C2517" s="58" t="s">
        <v>2206</v>
      </c>
      <c r="D2517" s="58" t="s">
        <v>2220</v>
      </c>
      <c r="E2517" s="58" t="s">
        <v>6465</v>
      </c>
      <c r="F2517" s="58"/>
      <c r="G2517" s="58" t="s">
        <v>2210</v>
      </c>
    </row>
    <row r="2518" spans="2:7" x14ac:dyDescent="0.2">
      <c r="B2518" s="58" t="str">
        <f t="shared" si="62"/>
        <v>銅水和剤フジド―Ｌフロアブル</v>
      </c>
      <c r="C2518" s="58" t="s">
        <v>2206</v>
      </c>
      <c r="D2518" s="58" t="s">
        <v>5570</v>
      </c>
      <c r="E2518" s="58" t="s">
        <v>6465</v>
      </c>
      <c r="F2518" s="58"/>
      <c r="G2518" s="58" t="s">
        <v>1267</v>
      </c>
    </row>
    <row r="2519" spans="2:7" x14ac:dyDescent="0.2">
      <c r="B2519" s="58" t="str">
        <f t="shared" ref="B2519:B2568" si="63">C2519&amp;D2519</f>
        <v>銅水和剤フジド―フロアブル</v>
      </c>
      <c r="C2519" s="58" t="s">
        <v>2206</v>
      </c>
      <c r="D2519" s="58" t="s">
        <v>5571</v>
      </c>
      <c r="E2519" s="58" t="s">
        <v>6465</v>
      </c>
      <c r="F2519" s="58"/>
      <c r="G2519" s="58" t="s">
        <v>124</v>
      </c>
    </row>
    <row r="2520" spans="2:7" x14ac:dyDescent="0.2">
      <c r="B2520" s="58" t="str">
        <f t="shared" si="63"/>
        <v>銅水和剤ベニド―ＤＦ</v>
      </c>
      <c r="C2520" s="58" t="s">
        <v>2206</v>
      </c>
      <c r="D2520" s="58" t="s">
        <v>5572</v>
      </c>
      <c r="E2520" s="58" t="s">
        <v>6465</v>
      </c>
      <c r="F2520" s="58"/>
      <c r="G2520" s="58" t="s">
        <v>2218</v>
      </c>
    </row>
    <row r="2521" spans="2:7" x14ac:dyDescent="0.2">
      <c r="B2521" s="58" t="str">
        <f t="shared" si="63"/>
        <v>銅水和剤ベニド―水和剤</v>
      </c>
      <c r="C2521" s="58" t="s">
        <v>2206</v>
      </c>
      <c r="D2521" s="58" t="s">
        <v>5573</v>
      </c>
      <c r="E2521" s="58" t="s">
        <v>6465</v>
      </c>
      <c r="F2521" s="58"/>
      <c r="G2521" s="58" t="s">
        <v>2218</v>
      </c>
    </row>
    <row r="2522" spans="2:7" x14ac:dyDescent="0.2">
      <c r="B2522" s="58" t="str">
        <f t="shared" si="63"/>
        <v>銅水和剤ホクサンコサイド３０００</v>
      </c>
      <c r="C2522" s="58" t="s">
        <v>2206</v>
      </c>
      <c r="D2522" s="58" t="s">
        <v>2221</v>
      </c>
      <c r="E2522" s="58" t="s">
        <v>6465</v>
      </c>
      <c r="F2522" s="58"/>
      <c r="G2522" s="58" t="s">
        <v>2212</v>
      </c>
    </row>
    <row r="2523" spans="2:7" x14ac:dyDescent="0.2">
      <c r="B2523" s="58" t="str">
        <f t="shared" si="63"/>
        <v>銅水和剤ポテガ―ドＤＦ</v>
      </c>
      <c r="C2523" s="58" t="s">
        <v>2206</v>
      </c>
      <c r="D2523" s="58" t="s">
        <v>5574</v>
      </c>
      <c r="E2523" s="58" t="s">
        <v>6465</v>
      </c>
      <c r="F2523" s="58"/>
      <c r="G2523" s="58" t="s">
        <v>2218</v>
      </c>
    </row>
    <row r="2524" spans="2:7" x14ac:dyDescent="0.2">
      <c r="B2524" s="58" t="str">
        <f t="shared" si="63"/>
        <v>銅水和剤ホドガヤユ―ピ―エルキュプロフィックス４０</v>
      </c>
      <c r="C2524" s="58" t="s">
        <v>2206</v>
      </c>
      <c r="D2524" s="58" t="s">
        <v>5575</v>
      </c>
      <c r="E2524" s="58" t="s">
        <v>6465</v>
      </c>
      <c r="F2524" s="58"/>
      <c r="G2524" s="58" t="s">
        <v>2214</v>
      </c>
    </row>
    <row r="2525" spans="2:7" x14ac:dyDescent="0.2">
      <c r="B2525" s="58" t="str">
        <f t="shared" si="63"/>
        <v>銅水和剤ボルド―</v>
      </c>
      <c r="C2525" s="58" t="s">
        <v>2206</v>
      </c>
      <c r="D2525" s="58" t="s">
        <v>5576</v>
      </c>
      <c r="E2525" s="58" t="s">
        <v>6465</v>
      </c>
      <c r="F2525" s="58"/>
      <c r="G2525" s="58" t="s">
        <v>2218</v>
      </c>
    </row>
    <row r="2526" spans="2:7" x14ac:dyDescent="0.2">
      <c r="B2526" s="58" t="str">
        <f t="shared" si="63"/>
        <v>銅水和剤日曹ムッシュボルド―ＤＦ</v>
      </c>
      <c r="C2526" s="58" t="s">
        <v>2206</v>
      </c>
      <c r="D2526" s="58" t="s">
        <v>5577</v>
      </c>
      <c r="E2526" s="58" t="s">
        <v>6465</v>
      </c>
      <c r="F2526" s="58"/>
      <c r="G2526" s="58" t="s">
        <v>2214</v>
      </c>
    </row>
    <row r="2527" spans="2:7" x14ac:dyDescent="0.2">
      <c r="B2527" s="58" t="str">
        <f t="shared" si="63"/>
        <v>銅水和剤野菜類種子消毒用ドイツボルド―Ａ</v>
      </c>
      <c r="C2527" s="58" t="s">
        <v>2206</v>
      </c>
      <c r="D2527" s="58" t="s">
        <v>5578</v>
      </c>
      <c r="E2527" s="58" t="s">
        <v>6465</v>
      </c>
      <c r="F2527" s="58"/>
      <c r="G2527" s="58" t="s">
        <v>2218</v>
      </c>
    </row>
    <row r="2528" spans="2:7" x14ac:dyDescent="0.2">
      <c r="B2528" s="58" t="str">
        <f t="shared" si="63"/>
        <v>銅粉剤Ｚボルド―粉剤ＤＬ</v>
      </c>
      <c r="C2528" s="58" t="s">
        <v>2222</v>
      </c>
      <c r="D2528" s="58" t="s">
        <v>5579</v>
      </c>
      <c r="E2528" s="58" t="s">
        <v>6465</v>
      </c>
      <c r="F2528" s="58"/>
      <c r="G2528" s="58" t="s">
        <v>587</v>
      </c>
    </row>
    <row r="2529" spans="2:7" x14ac:dyDescent="0.2">
      <c r="B2529" s="58" t="str">
        <f t="shared" si="63"/>
        <v>銅粉剤ホクコ―撒粉ボルド―粉剤ＤＬ</v>
      </c>
      <c r="C2529" s="58" t="s">
        <v>2222</v>
      </c>
      <c r="D2529" s="58" t="s">
        <v>5580</v>
      </c>
      <c r="E2529" s="58" t="s">
        <v>6465</v>
      </c>
      <c r="F2529" s="58"/>
      <c r="G2529" s="58" t="s">
        <v>2223</v>
      </c>
    </row>
    <row r="2530" spans="2:7" x14ac:dyDescent="0.2">
      <c r="B2530" s="58" t="str">
        <f t="shared" si="63"/>
        <v>二酸化炭素くん蒸剤ＮＴ炭酸ガス</v>
      </c>
      <c r="C2530" s="58" t="s">
        <v>2224</v>
      </c>
      <c r="D2530" s="58" t="s">
        <v>2225</v>
      </c>
      <c r="E2530" s="58" t="s">
        <v>3171</v>
      </c>
      <c r="F2530" s="58"/>
      <c r="G2530" s="58" t="s">
        <v>2226</v>
      </c>
    </row>
    <row r="2531" spans="2:7" x14ac:dyDescent="0.2">
      <c r="B2531" s="58" t="str">
        <f t="shared" si="63"/>
        <v>二酸化炭素くん蒸剤エキカ炭酸ガス</v>
      </c>
      <c r="C2531" s="58" t="s">
        <v>2224</v>
      </c>
      <c r="D2531" s="58" t="s">
        <v>2227</v>
      </c>
      <c r="E2531" s="58" t="s">
        <v>3171</v>
      </c>
      <c r="F2531" s="58"/>
      <c r="G2531" s="58" t="s">
        <v>2226</v>
      </c>
    </row>
    <row r="2532" spans="2:7" x14ac:dyDescent="0.2">
      <c r="B2532" s="58" t="str">
        <f t="shared" si="63"/>
        <v>二酸化炭素くん蒸剤くん蒸用炭酸ガス</v>
      </c>
      <c r="C2532" s="58" t="s">
        <v>2224</v>
      </c>
      <c r="D2532" s="58" t="s">
        <v>2228</v>
      </c>
      <c r="E2532" s="58" t="s">
        <v>3171</v>
      </c>
      <c r="F2532" s="58"/>
      <c r="G2532" s="58" t="s">
        <v>2226</v>
      </c>
    </row>
    <row r="2533" spans="2:7" x14ac:dyDescent="0.2">
      <c r="B2533" s="58" t="str">
        <f t="shared" si="63"/>
        <v>二酸化炭素くん蒸剤炭酸ガス</v>
      </c>
      <c r="C2533" s="58" t="s">
        <v>2224</v>
      </c>
      <c r="D2533" s="58" t="s">
        <v>2229</v>
      </c>
      <c r="E2533" s="58" t="s">
        <v>3171</v>
      </c>
      <c r="F2533" s="58"/>
      <c r="G2533" s="58" t="s">
        <v>2230</v>
      </c>
    </row>
    <row r="2534" spans="2:7" x14ac:dyDescent="0.2">
      <c r="B2534" s="58" t="str">
        <f t="shared" si="63"/>
        <v>粘着剤カミキリホイホイ</v>
      </c>
      <c r="C2534" s="58" t="s">
        <v>2231</v>
      </c>
      <c r="D2534" s="58" t="s">
        <v>2232</v>
      </c>
      <c r="E2534" s="58" t="s">
        <v>3171</v>
      </c>
      <c r="F2534" s="58"/>
      <c r="G2534" s="58" t="s">
        <v>2233</v>
      </c>
    </row>
    <row r="2535" spans="2:7" x14ac:dyDescent="0.2">
      <c r="B2535" s="58" t="str">
        <f t="shared" si="63"/>
        <v>有機銅水和剤オキシンド―水和剤８０</v>
      </c>
      <c r="C2535" s="58" t="s">
        <v>2234</v>
      </c>
      <c r="D2535" s="58" t="s">
        <v>5581</v>
      </c>
      <c r="E2535" s="58" t="s">
        <v>6465</v>
      </c>
      <c r="F2535" s="58"/>
      <c r="G2535" s="58" t="s">
        <v>49</v>
      </c>
    </row>
    <row r="2536" spans="2:7" x14ac:dyDescent="0.2">
      <c r="B2536" s="58" t="str">
        <f t="shared" si="63"/>
        <v>有機銅水和剤キノンド―フロアブル</v>
      </c>
      <c r="C2536" s="58" t="s">
        <v>2234</v>
      </c>
      <c r="D2536" s="58" t="s">
        <v>5582</v>
      </c>
      <c r="E2536" s="58" t="s">
        <v>6465</v>
      </c>
      <c r="F2536" s="58"/>
      <c r="G2536" s="58" t="s">
        <v>45</v>
      </c>
    </row>
    <row r="2537" spans="2:7" x14ac:dyDescent="0.2">
      <c r="B2537" s="58" t="str">
        <f t="shared" si="63"/>
        <v>有機銅水和剤キノンド―水和剤４０</v>
      </c>
      <c r="C2537" s="58" t="s">
        <v>2234</v>
      </c>
      <c r="D2537" s="58" t="s">
        <v>5583</v>
      </c>
      <c r="E2537" s="58" t="s">
        <v>6465</v>
      </c>
      <c r="F2537" s="58"/>
      <c r="G2537" s="58" t="s">
        <v>55</v>
      </c>
    </row>
    <row r="2538" spans="2:7" x14ac:dyDescent="0.2">
      <c r="B2538" s="58" t="str">
        <f t="shared" si="63"/>
        <v>有機銅水和剤キノンド―水和剤８０</v>
      </c>
      <c r="C2538" s="58" t="s">
        <v>2234</v>
      </c>
      <c r="D2538" s="58" t="s">
        <v>5584</v>
      </c>
      <c r="E2538" s="58" t="s">
        <v>6465</v>
      </c>
      <c r="F2538" s="58"/>
      <c r="G2538" s="58" t="s">
        <v>49</v>
      </c>
    </row>
    <row r="2539" spans="2:7" x14ac:dyDescent="0.2">
      <c r="B2539" s="58" t="str">
        <f t="shared" si="63"/>
        <v>有機銅水和剤ドウグリン水和剤</v>
      </c>
      <c r="C2539" s="58" t="s">
        <v>2234</v>
      </c>
      <c r="D2539" s="58" t="s">
        <v>2235</v>
      </c>
      <c r="E2539" s="58" t="s">
        <v>6465</v>
      </c>
      <c r="F2539" s="58"/>
      <c r="G2539" s="58" t="s">
        <v>49</v>
      </c>
    </row>
    <row r="2540" spans="2:7" x14ac:dyDescent="0.2">
      <c r="B2540" s="58" t="str">
        <f t="shared" si="63"/>
        <v>有機銅水和剤ドキリンフロアブル</v>
      </c>
      <c r="C2540" s="58" t="s">
        <v>2234</v>
      </c>
      <c r="D2540" s="58" t="s">
        <v>2236</v>
      </c>
      <c r="E2540" s="58" t="s">
        <v>6465</v>
      </c>
      <c r="F2540" s="58"/>
      <c r="G2540" s="58" t="s">
        <v>45</v>
      </c>
    </row>
    <row r="2541" spans="2:7" x14ac:dyDescent="0.2">
      <c r="B2541" s="58" t="str">
        <f t="shared" si="63"/>
        <v>有機銅塗布剤バッチレ―ト</v>
      </c>
      <c r="C2541" s="58" t="s">
        <v>2237</v>
      </c>
      <c r="D2541" s="58" t="s">
        <v>5585</v>
      </c>
      <c r="E2541" s="58" t="s">
        <v>3171</v>
      </c>
      <c r="F2541" s="58"/>
      <c r="G2541" s="58" t="s">
        <v>156</v>
      </c>
    </row>
    <row r="2542" spans="2:7" x14ac:dyDescent="0.2">
      <c r="B2542" s="58" t="str">
        <f t="shared" si="63"/>
        <v>硫黄・ブプロフェジン水和剤アプロ―ドイオウフロアブル</v>
      </c>
      <c r="C2542" s="58" t="s">
        <v>2238</v>
      </c>
      <c r="D2542" s="58" t="s">
        <v>5586</v>
      </c>
      <c r="E2542" s="58" t="s">
        <v>3171</v>
      </c>
      <c r="F2542" s="58"/>
      <c r="G2542" s="58" t="s">
        <v>114</v>
      </c>
    </row>
    <row r="2543" spans="2:7" x14ac:dyDescent="0.2">
      <c r="B2543" s="58" t="str">
        <f t="shared" si="63"/>
        <v>硫黄・銅水和剤イデクリ―ン水和剤</v>
      </c>
      <c r="C2543" s="58" t="s">
        <v>2239</v>
      </c>
      <c r="D2543" s="58" t="s">
        <v>5587</v>
      </c>
      <c r="E2543" s="58" t="s">
        <v>6465</v>
      </c>
      <c r="F2543" s="58"/>
      <c r="G2543" s="58" t="s">
        <v>2240</v>
      </c>
    </row>
    <row r="2544" spans="2:7" x14ac:dyDescent="0.2">
      <c r="B2544" s="58" t="str">
        <f t="shared" si="63"/>
        <v>硫黄・銅水和剤サンケイ園芸ボルド―</v>
      </c>
      <c r="C2544" s="58" t="s">
        <v>2239</v>
      </c>
      <c r="D2544" s="58" t="s">
        <v>5588</v>
      </c>
      <c r="E2544" s="58" t="s">
        <v>6465</v>
      </c>
      <c r="F2544" s="58"/>
      <c r="G2544" s="58" t="s">
        <v>2240</v>
      </c>
    </row>
    <row r="2545" spans="2:7" x14ac:dyDescent="0.2">
      <c r="B2545" s="58" t="str">
        <f t="shared" si="63"/>
        <v>硫黄くん煙剤細井硫黄粒剤</v>
      </c>
      <c r="C2545" s="58" t="s">
        <v>2241</v>
      </c>
      <c r="D2545" s="58" t="s">
        <v>2242</v>
      </c>
      <c r="E2545" s="58" t="s">
        <v>6465</v>
      </c>
      <c r="F2545" s="58"/>
      <c r="G2545" s="58" t="s">
        <v>2243</v>
      </c>
    </row>
    <row r="2546" spans="2:7" x14ac:dyDescent="0.2">
      <c r="B2546" s="58" t="str">
        <f t="shared" si="63"/>
        <v>硫黄くん煙剤三光硫黄粒剤</v>
      </c>
      <c r="C2546" s="58" t="s">
        <v>2241</v>
      </c>
      <c r="D2546" s="58" t="s">
        <v>2244</v>
      </c>
      <c r="E2546" s="58" t="s">
        <v>6465</v>
      </c>
      <c r="F2546" s="58"/>
      <c r="G2546" s="58" t="s">
        <v>2243</v>
      </c>
    </row>
    <row r="2547" spans="2:7" x14ac:dyDescent="0.2">
      <c r="B2547" s="58" t="str">
        <f t="shared" si="63"/>
        <v>硫黄粉剤サンケイ硫黄粉剤５０</v>
      </c>
      <c r="C2547" s="58" t="s">
        <v>2245</v>
      </c>
      <c r="D2547" s="58" t="s">
        <v>2246</v>
      </c>
      <c r="E2547" s="58" t="s">
        <v>6465</v>
      </c>
      <c r="F2547" s="58"/>
      <c r="G2547" s="58" t="s">
        <v>56</v>
      </c>
    </row>
    <row r="2548" spans="2:7" x14ac:dyDescent="0.2">
      <c r="B2548" s="58" t="str">
        <f t="shared" si="63"/>
        <v>硫黄粉剤細井硫黄粉剤５０</v>
      </c>
      <c r="C2548" s="58" t="s">
        <v>2245</v>
      </c>
      <c r="D2548" s="58" t="s">
        <v>2247</v>
      </c>
      <c r="E2548" s="58" t="s">
        <v>6465</v>
      </c>
      <c r="F2548" s="58"/>
      <c r="G2548" s="58" t="s">
        <v>56</v>
      </c>
    </row>
    <row r="2549" spans="2:7" x14ac:dyDescent="0.2">
      <c r="B2549" s="58" t="str">
        <f t="shared" si="63"/>
        <v>硫黄粉剤細井硫黄粉剤８０</v>
      </c>
      <c r="C2549" s="58" t="s">
        <v>2245</v>
      </c>
      <c r="D2549" s="58" t="s">
        <v>2248</v>
      </c>
      <c r="E2549" s="58" t="s">
        <v>6465</v>
      </c>
      <c r="F2549" s="58"/>
      <c r="G2549" s="58" t="s">
        <v>49</v>
      </c>
    </row>
    <row r="2550" spans="2:7" x14ac:dyDescent="0.2">
      <c r="B2550" s="58" t="str">
        <f t="shared" si="63"/>
        <v>硫酸銅マルア硫酸銅（粉）</v>
      </c>
      <c r="C2550" s="58" t="s">
        <v>2249</v>
      </c>
      <c r="D2550" s="58" t="s">
        <v>2250</v>
      </c>
      <c r="E2550" s="58" t="s">
        <v>3171</v>
      </c>
      <c r="F2550" s="58"/>
      <c r="G2550" s="58" t="s">
        <v>2135</v>
      </c>
    </row>
    <row r="2551" spans="2:7" x14ac:dyDescent="0.2">
      <c r="B2551" s="58" t="str">
        <f t="shared" si="63"/>
        <v>硫酸銅三井硫酸銅（粉状）</v>
      </c>
      <c r="C2551" s="58" t="s">
        <v>2249</v>
      </c>
      <c r="D2551" s="58" t="s">
        <v>2251</v>
      </c>
      <c r="E2551" s="58" t="s">
        <v>3171</v>
      </c>
      <c r="F2551" s="58"/>
      <c r="G2551" s="58" t="s">
        <v>2135</v>
      </c>
    </row>
    <row r="2552" spans="2:7" x14ac:dyDescent="0.2">
      <c r="B2552" s="58" t="str">
        <f t="shared" si="63"/>
        <v>硫酸銅蛇の目印粉状丹礬</v>
      </c>
      <c r="C2552" s="58" t="s">
        <v>2249</v>
      </c>
      <c r="D2552" s="58" t="s">
        <v>2252</v>
      </c>
      <c r="E2552" s="58" t="s">
        <v>3171</v>
      </c>
      <c r="F2552" s="58"/>
      <c r="G2552" s="58" t="s">
        <v>2135</v>
      </c>
    </row>
    <row r="2553" spans="2:7" x14ac:dyDescent="0.2">
      <c r="B2553" s="58" t="str">
        <f t="shared" si="63"/>
        <v>燐酸第二鉄粒剤ＭＩＣナメクジ退治</v>
      </c>
      <c r="C2553" s="58" t="s">
        <v>2253</v>
      </c>
      <c r="D2553" s="58" t="s">
        <v>2254</v>
      </c>
      <c r="E2553" s="58" t="s">
        <v>3171</v>
      </c>
      <c r="F2553" s="58"/>
      <c r="G2553" s="58" t="s">
        <v>2255</v>
      </c>
    </row>
    <row r="2554" spans="2:7" x14ac:dyDescent="0.2">
      <c r="B2554" s="58" t="str">
        <f t="shared" si="63"/>
        <v>燐酸第二鉄粒剤スラゴ</v>
      </c>
      <c r="C2554" s="58" t="s">
        <v>2253</v>
      </c>
      <c r="D2554" s="58" t="s">
        <v>2476</v>
      </c>
      <c r="E2554" s="58" t="s">
        <v>3171</v>
      </c>
      <c r="F2554" s="58"/>
      <c r="G2554" s="58" t="s">
        <v>2255</v>
      </c>
    </row>
    <row r="2555" spans="2:7" x14ac:dyDescent="0.2">
      <c r="B2555" s="58" t="str">
        <f t="shared" si="63"/>
        <v>燐酸第二鉄粒剤ナメクジキラ―Ｆエ―ス</v>
      </c>
      <c r="C2555" s="58" t="s">
        <v>2253</v>
      </c>
      <c r="D2555" s="58" t="s">
        <v>5589</v>
      </c>
      <c r="E2555" s="58" t="s">
        <v>3171</v>
      </c>
      <c r="F2555" s="58"/>
      <c r="G2555" s="58" t="s">
        <v>2255</v>
      </c>
    </row>
    <row r="2556" spans="2:7" x14ac:dyDescent="0.2">
      <c r="B2556" s="58" t="str">
        <f t="shared" si="63"/>
        <v>燐酸第二鉄粒剤ナメト―ル</v>
      </c>
      <c r="C2556" s="58" t="s">
        <v>2253</v>
      </c>
      <c r="D2556" s="58" t="s">
        <v>5590</v>
      </c>
      <c r="E2556" s="58" t="s">
        <v>3171</v>
      </c>
      <c r="F2556" s="58"/>
      <c r="G2556" s="58" t="s">
        <v>2255</v>
      </c>
    </row>
    <row r="2557" spans="2:7" x14ac:dyDescent="0.2">
      <c r="B2557" s="58" t="str">
        <f t="shared" si="63"/>
        <v>燐酸第二鉄粒剤ＮＳスラゴ</v>
      </c>
      <c r="C2557" s="58" t="s">
        <v>2477</v>
      </c>
      <c r="D2557" s="58" t="s">
        <v>3002</v>
      </c>
      <c r="E2557" s="68" t="s">
        <v>3171</v>
      </c>
      <c r="F2557" s="58"/>
      <c r="G2557" s="60" t="s">
        <v>2478</v>
      </c>
    </row>
    <row r="2558" spans="2:7" x14ac:dyDescent="0.2">
      <c r="B2558" s="58" t="str">
        <f t="shared" si="63"/>
        <v>燐酸第二鉄粒剤スクミンベイト３</v>
      </c>
      <c r="C2558" s="58" t="s">
        <v>2477</v>
      </c>
      <c r="D2558" s="58" t="s">
        <v>2479</v>
      </c>
      <c r="E2558" s="68" t="s">
        <v>3171</v>
      </c>
      <c r="F2558" s="58"/>
      <c r="G2558" s="60" t="s">
        <v>2355</v>
      </c>
    </row>
    <row r="2559" spans="2:7" x14ac:dyDescent="0.2">
      <c r="B2559" s="58" t="str">
        <f t="shared" si="63"/>
        <v>メタリジウム　アニソプリエ粒剤パイレ―ツ粒剤</v>
      </c>
      <c r="C2559" s="58" t="s">
        <v>2480</v>
      </c>
      <c r="D2559" s="58" t="s">
        <v>5591</v>
      </c>
      <c r="E2559" s="68" t="s">
        <v>6495</v>
      </c>
      <c r="F2559" s="58"/>
      <c r="G2559" s="60" t="s">
        <v>2481</v>
      </c>
    </row>
    <row r="2560" spans="2:7" x14ac:dyDescent="0.2">
      <c r="B2560" s="58" t="str">
        <f t="shared" si="63"/>
        <v>DCMU水和剤カ―メックス顆粒水和剤</v>
      </c>
      <c r="C2560" s="58" t="s">
        <v>2482</v>
      </c>
      <c r="D2560" s="58" t="s">
        <v>5592</v>
      </c>
      <c r="E2560" s="68" t="s">
        <v>6495</v>
      </c>
      <c r="F2560" s="58"/>
      <c r="G2560" s="60" t="s">
        <v>2483</v>
      </c>
    </row>
    <row r="2561" spans="2:7" x14ac:dyDescent="0.2">
      <c r="B2561" s="58" t="str">
        <f t="shared" si="63"/>
        <v>グリホサ―トイソプロピルアミン塩液剤こっぱみじんシャワ―</v>
      </c>
      <c r="C2561" s="58" t="s">
        <v>5593</v>
      </c>
      <c r="D2561" s="58" t="s">
        <v>5594</v>
      </c>
      <c r="E2561" s="68" t="s">
        <v>3171</v>
      </c>
      <c r="F2561" s="58"/>
      <c r="G2561" s="60" t="s">
        <v>2484</v>
      </c>
    </row>
    <row r="2562" spans="2:7" x14ac:dyDescent="0.2">
      <c r="B2562" s="58" t="str">
        <f t="shared" si="63"/>
        <v>グルホシネ―トPナトリウム塩液剤クロスリ―ド液剤</v>
      </c>
      <c r="C2562" s="58" t="s">
        <v>5595</v>
      </c>
      <c r="D2562" s="58" t="s">
        <v>4578</v>
      </c>
      <c r="E2562" s="68" t="s">
        <v>6495</v>
      </c>
      <c r="F2562" s="58"/>
      <c r="G2562" s="60" t="s">
        <v>2485</v>
      </c>
    </row>
    <row r="2563" spans="2:7" x14ac:dyDescent="0.2">
      <c r="B2563" s="58" t="str">
        <f t="shared" si="63"/>
        <v>シアナジン・DCBN・DCMU粒剤ワイドウェイEX粒剤</v>
      </c>
      <c r="C2563" s="58" t="s">
        <v>2486</v>
      </c>
      <c r="D2563" s="58" t="s">
        <v>2487</v>
      </c>
      <c r="E2563" s="68" t="s">
        <v>6495</v>
      </c>
      <c r="F2563" s="58"/>
      <c r="G2563" s="60" t="s">
        <v>2488</v>
      </c>
    </row>
    <row r="2564" spans="2:7" x14ac:dyDescent="0.2">
      <c r="B2564" s="58" t="str">
        <f t="shared" si="63"/>
        <v>ピラゾスルフロンエチル・ピリフタリド・プレチラクロ―ル・メソトリオン粒剤ロ―タスMX１キロ粒剤</v>
      </c>
      <c r="C2564" s="58" t="s">
        <v>5596</v>
      </c>
      <c r="D2564" s="58" t="s">
        <v>5597</v>
      </c>
      <c r="E2564" s="68" t="s">
        <v>6495</v>
      </c>
      <c r="F2564" s="58"/>
      <c r="G2564" s="60" t="s">
        <v>2489</v>
      </c>
    </row>
    <row r="2565" spans="2:7" x14ac:dyDescent="0.2">
      <c r="B2565" s="58" t="str">
        <f t="shared" si="63"/>
        <v>ピラゾスルフロンエチル・ピリフタリド・プレチラクロ―ル・メソトリオン粒剤ロ―タスMXジャンボ</v>
      </c>
      <c r="C2565" s="58" t="s">
        <v>5596</v>
      </c>
      <c r="D2565" s="58" t="s">
        <v>5598</v>
      </c>
      <c r="E2565" s="68" t="s">
        <v>6495</v>
      </c>
      <c r="F2565" s="58"/>
      <c r="G2565" s="60" t="s">
        <v>2490</v>
      </c>
    </row>
    <row r="2566" spans="2:7" x14ac:dyDescent="0.2">
      <c r="B2566" s="58" t="str">
        <f t="shared" si="63"/>
        <v>ジメテナミドP・ペンディメタリン・リニュロン乳剤プロ―ルプラス乳剤</v>
      </c>
      <c r="C2566" s="58" t="s">
        <v>2491</v>
      </c>
      <c r="D2566" s="58" t="s">
        <v>5599</v>
      </c>
      <c r="E2566" s="68" t="s">
        <v>6495</v>
      </c>
      <c r="F2566" s="58"/>
      <c r="G2566" s="60" t="s">
        <v>2492</v>
      </c>
    </row>
    <row r="2567" spans="2:7" x14ac:dyDescent="0.2">
      <c r="B2567" s="58" t="str">
        <f t="shared" si="63"/>
        <v>クロラントラニリプロ―ル・ベンフラカルブ・プロベナゾ―ル粒剤オ―ベストオリゼ１０箱粒剤</v>
      </c>
      <c r="C2567" s="58" t="s">
        <v>4637</v>
      </c>
      <c r="D2567" s="58" t="s">
        <v>5600</v>
      </c>
      <c r="E2567" s="68" t="s">
        <v>6495</v>
      </c>
      <c r="F2567" s="58"/>
      <c r="G2567" s="60" t="s">
        <v>2490</v>
      </c>
    </row>
    <row r="2568" spans="2:7" x14ac:dyDescent="0.2">
      <c r="B2568" s="58" t="str">
        <f t="shared" si="63"/>
        <v>カルボスルファン粒剤ISKガゼット粒剤</v>
      </c>
      <c r="C2568" s="58" t="s">
        <v>2494</v>
      </c>
      <c r="D2568" s="58" t="s">
        <v>2495</v>
      </c>
      <c r="E2568" s="58" t="s">
        <v>6465</v>
      </c>
      <c r="F2568" s="58" t="s">
        <v>123</v>
      </c>
      <c r="G2568" s="60" t="s">
        <v>2355</v>
      </c>
    </row>
    <row r="2569" spans="2:7" x14ac:dyDescent="0.2">
      <c r="B2569" s="58" t="str">
        <f t="shared" ref="B2569:B2616" si="64">C2569&amp;D2569</f>
        <v>クロルフェナピル水和剤協友コテツフロアブル</v>
      </c>
      <c r="C2569" s="58" t="s">
        <v>2496</v>
      </c>
      <c r="D2569" s="58" t="s">
        <v>2497</v>
      </c>
      <c r="E2569" s="58" t="s">
        <v>6465</v>
      </c>
      <c r="F2569" s="58" t="s">
        <v>640</v>
      </c>
      <c r="G2569" s="60" t="s">
        <v>2498</v>
      </c>
    </row>
    <row r="2570" spans="2:7" x14ac:dyDescent="0.2">
      <c r="B2570" s="58" t="str">
        <f t="shared" si="64"/>
        <v>ビ―トア―ミルア剤ノシメシャット</v>
      </c>
      <c r="C2570" s="58" t="s">
        <v>5601</v>
      </c>
      <c r="D2570" s="58" t="s">
        <v>2499</v>
      </c>
      <c r="E2570" s="58" t="s">
        <v>3171</v>
      </c>
      <c r="F2570" s="58"/>
      <c r="G2570" s="60" t="s">
        <v>2500</v>
      </c>
    </row>
    <row r="2571" spans="2:7" x14ac:dyDescent="0.2">
      <c r="B2571" s="58" t="str">
        <f t="shared" si="64"/>
        <v>ビ―トア―ミルア剤パナライン</v>
      </c>
      <c r="C2571" s="58" t="s">
        <v>5601</v>
      </c>
      <c r="D2571" s="58" t="s">
        <v>2501</v>
      </c>
      <c r="E2571" s="58" t="s">
        <v>3171</v>
      </c>
      <c r="F2571" s="58"/>
      <c r="G2571" s="60" t="s">
        <v>2500</v>
      </c>
    </row>
    <row r="2572" spans="2:7" x14ac:dyDescent="0.2">
      <c r="B2572" s="58" t="str">
        <f t="shared" si="64"/>
        <v>カルフェントラゾンエチル乳剤トリグラス乳剤</v>
      </c>
      <c r="C2572" s="58" t="s">
        <v>2502</v>
      </c>
      <c r="D2572" s="58" t="s">
        <v>2503</v>
      </c>
      <c r="E2572" s="58" t="s">
        <v>6495</v>
      </c>
      <c r="F2572" s="58"/>
      <c r="G2572" s="60" t="s">
        <v>2504</v>
      </c>
    </row>
    <row r="2573" spans="2:7" x14ac:dyDescent="0.2">
      <c r="B2573" s="58" t="str">
        <f t="shared" si="64"/>
        <v>カズサホスマイクロカプセル剤ＩＳＫラグビ―ＭＣ粒剤</v>
      </c>
      <c r="C2573" s="58" t="s">
        <v>2505</v>
      </c>
      <c r="D2573" s="58" t="s">
        <v>5602</v>
      </c>
      <c r="E2573" s="58" t="s">
        <v>3171</v>
      </c>
      <c r="F2573" s="58"/>
      <c r="G2573" s="60" t="s">
        <v>2506</v>
      </c>
    </row>
    <row r="2574" spans="2:7" x14ac:dyDescent="0.2">
      <c r="B2574" s="58" t="str">
        <f t="shared" si="64"/>
        <v>グリホサ―トイソプロピルアミン塩・ブロマシル・メコプロップＰカリウム塩液剤ネコソギロングシャワ―</v>
      </c>
      <c r="C2574" s="58" t="s">
        <v>5603</v>
      </c>
      <c r="D2574" s="58" t="s">
        <v>5604</v>
      </c>
      <c r="E2574" s="58" t="s">
        <v>6495</v>
      </c>
      <c r="F2574" s="58"/>
      <c r="G2574" s="60" t="s">
        <v>2507</v>
      </c>
    </row>
    <row r="2575" spans="2:7" x14ac:dyDescent="0.2">
      <c r="B2575" s="58" t="str">
        <f t="shared" si="64"/>
        <v>ピラゾスルフロンエチル・ピリフタリド・プレチラクロ―ル・メソトリオン粒剤アピログロウＭＸ１キロ粒剤</v>
      </c>
      <c r="C2575" s="58" t="s">
        <v>5605</v>
      </c>
      <c r="D2575" s="58" t="s">
        <v>2508</v>
      </c>
      <c r="E2575" s="58" t="s">
        <v>6495</v>
      </c>
      <c r="F2575" s="58"/>
      <c r="G2575" s="60" t="s">
        <v>2509</v>
      </c>
    </row>
    <row r="2576" spans="2:7" x14ac:dyDescent="0.2">
      <c r="B2576" s="58" t="str">
        <f t="shared" si="64"/>
        <v>ピラゾスルフロンエチル・ピリフタリド・プレチラクロ―ル・メソトリオン粒剤アピログロウＭＸジャンボ</v>
      </c>
      <c r="C2576" s="58" t="s">
        <v>5605</v>
      </c>
      <c r="D2576" s="58" t="s">
        <v>2510</v>
      </c>
      <c r="E2576" s="58" t="s">
        <v>6495</v>
      </c>
      <c r="F2576" s="58"/>
      <c r="G2576" s="60" t="s">
        <v>2511</v>
      </c>
    </row>
    <row r="2577" spans="2:7" x14ac:dyDescent="0.2">
      <c r="B2577" s="58" t="str">
        <f t="shared" si="64"/>
        <v>ペンフルフェン水和剤エメストプライムフロアブル</v>
      </c>
      <c r="C2577" s="58" t="s">
        <v>2512</v>
      </c>
      <c r="D2577" s="58" t="s">
        <v>2513</v>
      </c>
      <c r="E2577" s="68" t="s">
        <v>3171</v>
      </c>
      <c r="F2577" s="58"/>
      <c r="G2577" s="60" t="s">
        <v>2514</v>
      </c>
    </row>
    <row r="2578" spans="2:7" x14ac:dyDescent="0.2">
      <c r="B2578" s="58" t="str">
        <f t="shared" si="64"/>
        <v>イミダクロプリド・イソチアニル・ペンフルフェン粒剤エバ―ゴルフォルテ箱粒剤</v>
      </c>
      <c r="C2578" s="58" t="s">
        <v>2515</v>
      </c>
      <c r="D2578" s="58" t="s">
        <v>5606</v>
      </c>
      <c r="E2578" s="68" t="s">
        <v>3171</v>
      </c>
      <c r="F2578" s="58"/>
      <c r="G2578" s="60" t="s">
        <v>2516</v>
      </c>
    </row>
    <row r="2579" spans="2:7" x14ac:dyDescent="0.2">
      <c r="B2579" s="58" t="str">
        <f t="shared" si="64"/>
        <v>イミダクロプリド・クロラントラニリプロ―ル・イソチアニル・ペンフルフェン粒剤エバ―ゴルワイド箱粒剤</v>
      </c>
      <c r="C2579" s="58" t="s">
        <v>5607</v>
      </c>
      <c r="D2579" s="58" t="s">
        <v>5608</v>
      </c>
      <c r="E2579" s="60" t="s">
        <v>3171</v>
      </c>
      <c r="F2579" s="58"/>
      <c r="G2579" s="60" t="s">
        <v>2516</v>
      </c>
    </row>
    <row r="2580" spans="2:7" x14ac:dyDescent="0.2">
      <c r="B2580" s="58" t="str">
        <f t="shared" si="64"/>
        <v>アメトクトラジン水和剤ザンプロフロアブル</v>
      </c>
      <c r="C2580" s="58" t="s">
        <v>2517</v>
      </c>
      <c r="D2580" s="58" t="s">
        <v>2518</v>
      </c>
      <c r="E2580" s="68" t="s">
        <v>3171</v>
      </c>
      <c r="F2580" s="58"/>
      <c r="G2580" s="60" t="s">
        <v>2519</v>
      </c>
    </row>
    <row r="2581" spans="2:7" x14ac:dyDescent="0.2">
      <c r="B2581" s="58" t="str">
        <f t="shared" si="64"/>
        <v>アメトクトラジン・ジメトモルフ水和剤ザンプロDMフロアブル</v>
      </c>
      <c r="C2581" s="58" t="s">
        <v>2520</v>
      </c>
      <c r="D2581" s="58" t="s">
        <v>2521</v>
      </c>
      <c r="E2581" s="68" t="s">
        <v>3171</v>
      </c>
      <c r="F2581" s="58"/>
      <c r="G2581" s="60" t="s">
        <v>2522</v>
      </c>
    </row>
    <row r="2582" spans="2:7" x14ac:dyDescent="0.2">
      <c r="B2582" s="58" t="str">
        <f t="shared" si="64"/>
        <v>ペンフルフェン粒剤エバ―ゴル箱粒剤</v>
      </c>
      <c r="C2582" s="58" t="s">
        <v>2523</v>
      </c>
      <c r="D2582" s="58" t="s">
        <v>5609</v>
      </c>
      <c r="E2582" s="68" t="s">
        <v>3171</v>
      </c>
      <c r="F2582" s="58"/>
      <c r="G2582" s="60" t="s">
        <v>2516</v>
      </c>
    </row>
    <row r="2583" spans="2:7" x14ac:dyDescent="0.2">
      <c r="B2583" s="58" t="str">
        <f t="shared" si="64"/>
        <v>トリフルミゾ―ル乳剤協友トリフミン乳剤</v>
      </c>
      <c r="C2583" s="58" t="s">
        <v>5610</v>
      </c>
      <c r="D2583" s="58" t="s">
        <v>2526</v>
      </c>
      <c r="E2583" s="60" t="s">
        <v>6465</v>
      </c>
      <c r="F2583" s="58"/>
      <c r="G2583" s="60" t="s">
        <v>2429</v>
      </c>
    </row>
    <row r="2584" spans="2:7" x14ac:dyDescent="0.2">
      <c r="B2584" s="58" t="str">
        <f t="shared" si="64"/>
        <v>メタアルデヒド粒剤ジャンボたにしくん</v>
      </c>
      <c r="C2584" s="58" t="s">
        <v>2023</v>
      </c>
      <c r="D2584" s="58" t="s">
        <v>2527</v>
      </c>
      <c r="E2584" s="60" t="s">
        <v>3171</v>
      </c>
      <c r="F2584" s="58"/>
      <c r="G2584" s="60" t="s">
        <v>2350</v>
      </c>
    </row>
    <row r="2585" spans="2:7" x14ac:dyDescent="0.2">
      <c r="B2585" s="58" t="str">
        <f t="shared" si="64"/>
        <v>メタアルデヒド粒剤スクミノンメイト</v>
      </c>
      <c r="C2585" s="58" t="s">
        <v>2528</v>
      </c>
      <c r="D2585" s="58" t="s">
        <v>2529</v>
      </c>
      <c r="E2585" s="58" t="s">
        <v>3171</v>
      </c>
      <c r="F2585" s="58"/>
      <c r="G2585" s="60" t="s">
        <v>2350</v>
      </c>
    </row>
    <row r="2586" spans="2:7" x14ac:dyDescent="0.2">
      <c r="B2586" s="58" t="str">
        <f t="shared" si="64"/>
        <v>アメトクトラジン水和剤ザンプロタ―フ</v>
      </c>
      <c r="C2586" s="58" t="s">
        <v>2517</v>
      </c>
      <c r="D2586" s="58" t="s">
        <v>5611</v>
      </c>
      <c r="E2586" s="58" t="s">
        <v>6495</v>
      </c>
      <c r="F2586" s="58"/>
      <c r="G2586" s="60" t="s">
        <v>2350</v>
      </c>
    </row>
    <row r="2587" spans="2:7" x14ac:dyDescent="0.2">
      <c r="B2587" s="58" t="str">
        <f t="shared" si="64"/>
        <v>フェノキサスルホン水和剤スパ―ダ顆粒水和剤</v>
      </c>
      <c r="C2587" s="58" t="s">
        <v>2532</v>
      </c>
      <c r="D2587" s="58" t="s">
        <v>5614</v>
      </c>
      <c r="E2587" s="58" t="s">
        <v>6495</v>
      </c>
      <c r="F2587" s="58"/>
      <c r="G2587" s="60" t="s">
        <v>2533</v>
      </c>
    </row>
    <row r="2588" spans="2:7" x14ac:dyDescent="0.2">
      <c r="B2588" s="58" t="str">
        <f t="shared" si="64"/>
        <v>バチルス　アミロリクエファシエンス水和剤インプレッションクリア</v>
      </c>
      <c r="C2588" s="58" t="s">
        <v>2534</v>
      </c>
      <c r="D2588" s="58" t="s">
        <v>2535</v>
      </c>
      <c r="E2588" s="58" t="s">
        <v>6495</v>
      </c>
      <c r="F2588" s="58"/>
      <c r="G2588" s="60" t="s">
        <v>2536</v>
      </c>
    </row>
    <row r="2589" spans="2:7" x14ac:dyDescent="0.2">
      <c r="B2589" s="58" t="str">
        <f t="shared" si="64"/>
        <v>フルミオキサジン水和剤ウィンタ―パワ―</v>
      </c>
      <c r="C2589" s="58" t="s">
        <v>2537</v>
      </c>
      <c r="D2589" s="58" t="s">
        <v>5615</v>
      </c>
      <c r="E2589" s="58" t="s">
        <v>6495</v>
      </c>
      <c r="F2589" s="58"/>
      <c r="G2589" s="60" t="s">
        <v>2538</v>
      </c>
    </row>
    <row r="2590" spans="2:7" x14ac:dyDescent="0.2">
      <c r="B2590" s="58" t="str">
        <f t="shared" si="64"/>
        <v>リン化アルミニウムくん蒸剤パナヒュ―ム</v>
      </c>
      <c r="C2590" s="58" t="s">
        <v>2539</v>
      </c>
      <c r="D2590" s="58" t="s">
        <v>5616</v>
      </c>
      <c r="E2590" s="58" t="s">
        <v>2087</v>
      </c>
      <c r="F2590" s="58" t="s">
        <v>2088</v>
      </c>
      <c r="G2590" s="60" t="s">
        <v>2540</v>
      </c>
    </row>
    <row r="2591" spans="2:7" x14ac:dyDescent="0.2">
      <c r="B2591" s="58" t="str">
        <f t="shared" si="64"/>
        <v>リン化アルミニウムくん蒸剤パナヒュ―ム小球</v>
      </c>
      <c r="C2591" s="58" t="s">
        <v>2539</v>
      </c>
      <c r="D2591" s="58" t="s">
        <v>5617</v>
      </c>
      <c r="E2591" s="58" t="s">
        <v>2087</v>
      </c>
      <c r="F2591" s="58" t="s">
        <v>2088</v>
      </c>
      <c r="G2591" s="60" t="s">
        <v>2540</v>
      </c>
    </row>
    <row r="2592" spans="2:7" x14ac:dyDescent="0.2">
      <c r="B2592" s="58" t="str">
        <f t="shared" si="64"/>
        <v>エタボキサム水和剤エトフィンフロアブル</v>
      </c>
      <c r="C2592" s="58" t="s">
        <v>2541</v>
      </c>
      <c r="D2592" s="58" t="s">
        <v>2542</v>
      </c>
      <c r="E2592" s="58" t="s">
        <v>6465</v>
      </c>
      <c r="F2592" s="58" t="s">
        <v>2543</v>
      </c>
      <c r="G2592" s="60" t="s">
        <v>2544</v>
      </c>
    </row>
    <row r="2593" spans="2:7" x14ac:dyDescent="0.2">
      <c r="B2593" s="58" t="str">
        <f t="shared" si="64"/>
        <v>エタボキサム水和剤日曹エトフィンフロアブル</v>
      </c>
      <c r="C2593" s="58" t="s">
        <v>2541</v>
      </c>
      <c r="D2593" s="58" t="s">
        <v>2386</v>
      </c>
      <c r="E2593" s="68" t="s">
        <v>6495</v>
      </c>
      <c r="F2593" s="58" t="s">
        <v>2543</v>
      </c>
      <c r="G2593" s="60" t="s">
        <v>2544</v>
      </c>
    </row>
    <row r="2594" spans="2:7" x14ac:dyDescent="0.2">
      <c r="B2594" s="58" t="str">
        <f t="shared" si="64"/>
        <v>イマザピル液剤ア―セナルパワ―</v>
      </c>
      <c r="C2594" s="58" t="s">
        <v>2545</v>
      </c>
      <c r="D2594" s="58" t="s">
        <v>5618</v>
      </c>
      <c r="E2594" s="68" t="s">
        <v>3171</v>
      </c>
      <c r="F2594" s="58"/>
      <c r="G2594" s="60" t="s">
        <v>2546</v>
      </c>
    </row>
    <row r="2595" spans="2:7" x14ac:dyDescent="0.2">
      <c r="B2595" s="58" t="str">
        <f t="shared" si="64"/>
        <v>ピリベンカルブ・メパニピリム水和剤オルパ顆粒水和剤</v>
      </c>
      <c r="C2595" s="58" t="s">
        <v>2547</v>
      </c>
      <c r="D2595" s="58" t="s">
        <v>2548</v>
      </c>
      <c r="E2595" s="68" t="s">
        <v>3171</v>
      </c>
      <c r="F2595" s="58"/>
      <c r="G2595" s="60" t="s">
        <v>2549</v>
      </c>
    </row>
    <row r="2596" spans="2:7" x14ac:dyDescent="0.2">
      <c r="B2596" s="58" t="str">
        <f t="shared" si="64"/>
        <v>ピリベンカルブ・メパニピリム水和剤日曹オルパ顆粒水和剤</v>
      </c>
      <c r="C2596" s="58" t="s">
        <v>2547</v>
      </c>
      <c r="D2596" s="58" t="s">
        <v>2550</v>
      </c>
      <c r="E2596" s="68" t="s">
        <v>3171</v>
      </c>
      <c r="F2596" s="58"/>
      <c r="G2596" s="60" t="s">
        <v>2549</v>
      </c>
    </row>
    <row r="2597" spans="2:7" x14ac:dyDescent="0.2">
      <c r="B2597" s="58" t="str">
        <f t="shared" si="64"/>
        <v>１－メチルシクロプロペンくん蒸剤スマ―トフレッシュ　タブ</v>
      </c>
      <c r="C2597" s="58" t="s">
        <v>2551</v>
      </c>
      <c r="D2597" s="58" t="s">
        <v>5619</v>
      </c>
      <c r="E2597" s="68" t="s">
        <v>3171</v>
      </c>
      <c r="F2597" s="58"/>
      <c r="G2597" s="60" t="s">
        <v>2552</v>
      </c>
    </row>
    <row r="2598" spans="2:7" x14ac:dyDescent="0.2">
      <c r="B2598" s="58" t="str">
        <f t="shared" si="64"/>
        <v>燐酸第二鉄粒剤Nスクミンベイト３</v>
      </c>
      <c r="C2598" s="58" t="s">
        <v>2553</v>
      </c>
      <c r="D2598" s="58" t="s">
        <v>2554</v>
      </c>
      <c r="E2598" s="68" t="s">
        <v>3171</v>
      </c>
      <c r="F2598" s="58"/>
      <c r="G2598" s="60" t="s">
        <v>2555</v>
      </c>
    </row>
    <row r="2599" spans="2:7" x14ac:dyDescent="0.2">
      <c r="B2599" s="58" t="str">
        <f t="shared" si="64"/>
        <v>還元澱粉糖化物液剤キモンブロック液剤</v>
      </c>
      <c r="C2599" s="58" t="s">
        <v>2556</v>
      </c>
      <c r="D2599" s="58" t="s">
        <v>2557</v>
      </c>
      <c r="E2599" s="68" t="s">
        <v>3171</v>
      </c>
      <c r="F2599" s="58"/>
      <c r="G2599" s="60" t="s">
        <v>2558</v>
      </c>
    </row>
    <row r="2600" spans="2:7" x14ac:dyDescent="0.2">
      <c r="B2600" s="58" t="str">
        <f t="shared" si="64"/>
        <v>燐酸第二鉄粒剤Nスラゴ</v>
      </c>
      <c r="C2600" s="58" t="s">
        <v>2477</v>
      </c>
      <c r="D2600" s="58" t="s">
        <v>2559</v>
      </c>
      <c r="E2600" s="68" t="s">
        <v>3171</v>
      </c>
      <c r="F2600" s="58"/>
      <c r="G2600" s="60" t="s">
        <v>2560</v>
      </c>
    </row>
    <row r="2601" spans="2:7" x14ac:dyDescent="0.2">
      <c r="B2601" s="58" t="str">
        <f t="shared" si="64"/>
        <v>燐酸第二鉄粒剤NSスラゴ</v>
      </c>
      <c r="C2601" s="58" t="s">
        <v>2477</v>
      </c>
      <c r="D2601" s="58" t="s">
        <v>2561</v>
      </c>
      <c r="E2601" s="68" t="s">
        <v>3171</v>
      </c>
      <c r="F2601" s="58"/>
      <c r="G2601" s="60" t="s">
        <v>2560</v>
      </c>
    </row>
    <row r="2602" spans="2:7" x14ac:dyDescent="0.2">
      <c r="B2602" s="58" t="str">
        <f t="shared" si="64"/>
        <v>燐酸第二鉄粒剤Nフェラモ―ル</v>
      </c>
      <c r="C2602" s="58" t="s">
        <v>2477</v>
      </c>
      <c r="D2602" s="58" t="s">
        <v>5620</v>
      </c>
      <c r="E2602" s="68" t="s">
        <v>3171</v>
      </c>
      <c r="F2602" s="58"/>
      <c r="G2602" s="60" t="s">
        <v>2560</v>
      </c>
    </row>
    <row r="2603" spans="2:7" x14ac:dyDescent="0.2">
      <c r="B2603" s="58" t="str">
        <f t="shared" si="64"/>
        <v>燐酸第二鉄粒剤NSフェラモ―ル</v>
      </c>
      <c r="C2603" s="58" t="s">
        <v>2477</v>
      </c>
      <c r="D2603" s="58" t="s">
        <v>5621</v>
      </c>
      <c r="E2603" s="68" t="s">
        <v>3171</v>
      </c>
      <c r="F2603" s="58"/>
      <c r="G2603" s="60" t="s">
        <v>2560</v>
      </c>
    </row>
    <row r="2604" spans="2:7" x14ac:dyDescent="0.2">
      <c r="B2604" s="58" t="str">
        <f t="shared" si="64"/>
        <v>クロチアニジン・ミクロブタニル液剤ベニカベジフルVスプレ―</v>
      </c>
      <c r="C2604" s="58" t="s">
        <v>2562</v>
      </c>
      <c r="D2604" s="58" t="s">
        <v>5622</v>
      </c>
      <c r="E2604" s="68" t="s">
        <v>6495</v>
      </c>
      <c r="F2604" s="58"/>
      <c r="G2604" s="60" t="s">
        <v>2563</v>
      </c>
    </row>
    <row r="2605" spans="2:7" x14ac:dyDescent="0.2">
      <c r="B2605" s="58" t="str">
        <f t="shared" si="64"/>
        <v>プロピリスルフロン粒剤ゼ―タワンジャンボ</v>
      </c>
      <c r="C2605" s="58" t="s">
        <v>2564</v>
      </c>
      <c r="D2605" s="58" t="s">
        <v>5281</v>
      </c>
      <c r="E2605" s="60" t="s">
        <v>3171</v>
      </c>
      <c r="F2605" s="58"/>
      <c r="G2605" s="60" t="s">
        <v>2565</v>
      </c>
    </row>
    <row r="2606" spans="2:7" x14ac:dyDescent="0.2">
      <c r="B2606" s="58" t="str">
        <f t="shared" si="64"/>
        <v>テブチウロン・DBN粒剤草退治J粒剤</v>
      </c>
      <c r="C2606" s="58" t="s">
        <v>2566</v>
      </c>
      <c r="D2606" s="58" t="s">
        <v>2567</v>
      </c>
      <c r="E2606" s="68" t="s">
        <v>6495</v>
      </c>
      <c r="F2606" s="58"/>
      <c r="G2606" s="60" t="s">
        <v>2568</v>
      </c>
    </row>
    <row r="2607" spans="2:7" x14ac:dyDescent="0.2">
      <c r="B2607" s="58" t="str">
        <f t="shared" si="64"/>
        <v>ピロキサスルホン水和剤ソリスト顆粒水和剤</v>
      </c>
      <c r="C2607" s="58" t="s">
        <v>2569</v>
      </c>
      <c r="D2607" s="58" t="s">
        <v>2570</v>
      </c>
      <c r="E2607" s="68" t="s">
        <v>6495</v>
      </c>
      <c r="F2607" s="58"/>
      <c r="G2607" s="60" t="s">
        <v>2571</v>
      </c>
    </row>
    <row r="2608" spans="2:7" x14ac:dyDescent="0.2">
      <c r="B2608" s="58" t="str">
        <f t="shared" si="64"/>
        <v>ピロキサスルホン水和剤理研ソリスト顆粒水和剤</v>
      </c>
      <c r="C2608" s="58" t="s">
        <v>2569</v>
      </c>
      <c r="D2608" s="58" t="s">
        <v>2572</v>
      </c>
      <c r="E2608" s="68" t="s">
        <v>6495</v>
      </c>
      <c r="F2608" s="58"/>
      <c r="G2608" s="60" t="s">
        <v>2573</v>
      </c>
    </row>
    <row r="2609" spans="2:7" x14ac:dyDescent="0.2">
      <c r="B2609" s="58" t="str">
        <f t="shared" si="64"/>
        <v>リムスルフロン水和剤デュポン　ハ―レイDF</v>
      </c>
      <c r="C2609" s="58" t="s">
        <v>2574</v>
      </c>
      <c r="D2609" s="58" t="s">
        <v>5623</v>
      </c>
      <c r="E2609" s="68" t="s">
        <v>3171</v>
      </c>
      <c r="F2609" s="58"/>
      <c r="G2609" s="60" t="s">
        <v>2575</v>
      </c>
    </row>
    <row r="2610" spans="2:7" x14ac:dyDescent="0.2">
      <c r="B2610" s="58" t="str">
        <f t="shared" si="64"/>
        <v>エチプロ―ル・フサライド水和剤ホクコ―ラブサイドキラップフロアブル</v>
      </c>
      <c r="C2610" s="58" t="s">
        <v>5625</v>
      </c>
      <c r="D2610" s="58" t="s">
        <v>5626</v>
      </c>
      <c r="E2610" s="68" t="s">
        <v>6495</v>
      </c>
      <c r="F2610" s="58"/>
      <c r="G2610" s="60" t="s">
        <v>2576</v>
      </c>
    </row>
    <row r="2611" spans="2:7" x14ac:dyDescent="0.2">
      <c r="B2611" s="58" t="str">
        <f t="shared" si="64"/>
        <v>トリフルミゾ―ル水和剤協友トリフミン水和剤</v>
      </c>
      <c r="C2611" s="58" t="s">
        <v>5627</v>
      </c>
      <c r="D2611" s="58" t="s">
        <v>2577</v>
      </c>
      <c r="E2611" s="68" t="s">
        <v>6495</v>
      </c>
      <c r="F2611" s="58"/>
      <c r="G2611" s="60" t="s">
        <v>2578</v>
      </c>
    </row>
    <row r="2612" spans="2:7" x14ac:dyDescent="0.2">
      <c r="B2612" s="58" t="str">
        <f t="shared" si="64"/>
        <v>メトコナゾ―ル水和剤リベロ水和剤</v>
      </c>
      <c r="C2612" s="58" t="s">
        <v>5628</v>
      </c>
      <c r="D2612" s="58" t="s">
        <v>2579</v>
      </c>
      <c r="E2612" s="68" t="s">
        <v>6495</v>
      </c>
      <c r="F2612" s="58"/>
      <c r="G2612" s="60" t="s">
        <v>2580</v>
      </c>
    </row>
    <row r="2613" spans="2:7" x14ac:dyDescent="0.2">
      <c r="B2613" s="58" t="str">
        <f t="shared" si="64"/>
        <v>フルバリネ―ト乳剤協友マブリックＥＷ</v>
      </c>
      <c r="C2613" s="58" t="s">
        <v>5629</v>
      </c>
      <c r="D2613" s="58" t="s">
        <v>2581</v>
      </c>
      <c r="E2613" s="68" t="s">
        <v>6465</v>
      </c>
      <c r="F2613" s="58" t="s">
        <v>123</v>
      </c>
      <c r="G2613" s="60" t="s">
        <v>2582</v>
      </c>
    </row>
    <row r="2614" spans="2:7" x14ac:dyDescent="0.2">
      <c r="B2614" s="58" t="str">
        <f t="shared" si="64"/>
        <v>ジメタメトリン・ブタクロ―ル乳剤クラ―ルＥＷ</v>
      </c>
      <c r="C2614" s="58" t="s">
        <v>5630</v>
      </c>
      <c r="D2614" s="58" t="s">
        <v>5631</v>
      </c>
      <c r="E2614" s="68" t="s">
        <v>6495</v>
      </c>
      <c r="F2614" s="58"/>
      <c r="G2614" s="60" t="s">
        <v>2583</v>
      </c>
    </row>
    <row r="2615" spans="2:7" x14ac:dyDescent="0.2">
      <c r="B2615" s="58" t="str">
        <f t="shared" si="64"/>
        <v>アシュラム・ＭＣＰＰ液剤シバレンジャ―シャワ―</v>
      </c>
      <c r="C2615" s="58" t="s">
        <v>2584</v>
      </c>
      <c r="D2615" s="58" t="s">
        <v>5632</v>
      </c>
      <c r="E2615" s="68" t="s">
        <v>6495</v>
      </c>
      <c r="F2615" s="58"/>
      <c r="G2615" s="60" t="s">
        <v>2585</v>
      </c>
    </row>
    <row r="2616" spans="2:7" x14ac:dyDescent="0.2">
      <c r="B2616" s="58" t="str">
        <f t="shared" si="64"/>
        <v>アシュラム・ＭＣＰＰ液剤シバキ―プエ―スシャワ―</v>
      </c>
      <c r="C2616" s="58" t="s">
        <v>2584</v>
      </c>
      <c r="D2616" s="58" t="s">
        <v>5633</v>
      </c>
      <c r="E2616" s="68" t="s">
        <v>6495</v>
      </c>
      <c r="F2616" s="58"/>
      <c r="G2616" s="60" t="s">
        <v>2585</v>
      </c>
    </row>
    <row r="2617" spans="2:7" x14ac:dyDescent="0.2">
      <c r="B2617" s="58" t="str">
        <f t="shared" ref="B2617:B2655" si="65">C2617&amp;D2617</f>
        <v>シエノピラフェン・ピリダベン水和剤スタ―マイトプラスフロアブル</v>
      </c>
      <c r="C2617" s="58" t="s">
        <v>2587</v>
      </c>
      <c r="D2617" s="58" t="s">
        <v>5634</v>
      </c>
      <c r="E2617" s="68" t="s">
        <v>6495</v>
      </c>
      <c r="F2617" s="58"/>
      <c r="G2617" s="60" t="s">
        <v>2588</v>
      </c>
    </row>
    <row r="2618" spans="2:7" x14ac:dyDescent="0.2">
      <c r="B2618" s="58" t="str">
        <f t="shared" si="65"/>
        <v>ジノテフラン液剤オ―ルスタ―スプレ―</v>
      </c>
      <c r="C2618" s="58" t="s">
        <v>2589</v>
      </c>
      <c r="D2618" s="58" t="s">
        <v>5635</v>
      </c>
      <c r="E2618" s="68" t="s">
        <v>3171</v>
      </c>
      <c r="F2618" s="58"/>
      <c r="G2618" s="60" t="s">
        <v>2590</v>
      </c>
    </row>
    <row r="2619" spans="2:7" x14ac:dyDescent="0.2">
      <c r="B2619" s="58" t="str">
        <f t="shared" si="65"/>
        <v>有機銅水和剤キノンド―顆粒水和剤</v>
      </c>
      <c r="C2619" s="58" t="s">
        <v>2591</v>
      </c>
      <c r="D2619" s="58" t="s">
        <v>5636</v>
      </c>
      <c r="E2619" s="68" t="s">
        <v>6495</v>
      </c>
      <c r="F2619" s="58"/>
      <c r="G2619" s="60" t="s">
        <v>2558</v>
      </c>
    </row>
    <row r="2620" spans="2:7" x14ac:dyDescent="0.2">
      <c r="B2620" s="58" t="str">
        <f t="shared" si="65"/>
        <v>マシン油乳剤協友機械油乳剤９５</v>
      </c>
      <c r="C2620" s="58" t="s">
        <v>2592</v>
      </c>
      <c r="D2620" s="58" t="s">
        <v>2593</v>
      </c>
      <c r="E2620" s="68" t="s">
        <v>3171</v>
      </c>
      <c r="F2620" s="58"/>
      <c r="G2620" s="60" t="s">
        <v>2594</v>
      </c>
    </row>
    <row r="2621" spans="2:7" x14ac:dyDescent="0.2">
      <c r="B2621" s="58" t="str">
        <f t="shared" si="65"/>
        <v>プロクロラズ乳剤協友スポルタック乳剤</v>
      </c>
      <c r="C2621" s="58" t="s">
        <v>2595</v>
      </c>
      <c r="D2621" s="58" t="s">
        <v>2596</v>
      </c>
      <c r="E2621" s="68" t="s">
        <v>6495</v>
      </c>
      <c r="F2621" s="58"/>
      <c r="G2621" s="60" t="s">
        <v>2575</v>
      </c>
    </row>
    <row r="2622" spans="2:7" x14ac:dyDescent="0.2">
      <c r="B2622" s="58" t="str">
        <f t="shared" si="65"/>
        <v>クロチアニジン・フェンプロパトリンエゾルカイガラムシエアゾ―ル</v>
      </c>
      <c r="C2622" s="58" t="s">
        <v>2597</v>
      </c>
      <c r="D2622" s="58" t="s">
        <v>5637</v>
      </c>
      <c r="E2622" s="68" t="s">
        <v>6495</v>
      </c>
      <c r="F2622" s="58"/>
      <c r="G2622" s="60" t="s">
        <v>2598</v>
      </c>
    </row>
    <row r="2623" spans="2:7" x14ac:dyDescent="0.2">
      <c r="B2623" s="58" t="str">
        <f t="shared" si="65"/>
        <v>イマゾスルフロン・オキサジクロメホン・ピラクロニル・ブロモブチド水和剤バッチリＬＸフロアブル</v>
      </c>
      <c r="C2623" s="58" t="s">
        <v>2599</v>
      </c>
      <c r="D2623" s="58" t="s">
        <v>2600</v>
      </c>
      <c r="E2623" s="68" t="s">
        <v>3171</v>
      </c>
      <c r="F2623" s="58"/>
      <c r="G2623" s="60" t="s">
        <v>2601</v>
      </c>
    </row>
    <row r="2624" spans="2:7" x14ac:dyDescent="0.2">
      <c r="B2624" s="58" t="str">
        <f t="shared" si="65"/>
        <v>イマゾスルフロン・オキサジクロメホン・ピラクロニル・ブロモブチド粒剤バッチリＬＸジャンボ</v>
      </c>
      <c r="C2624" s="58" t="s">
        <v>2602</v>
      </c>
      <c r="D2624" s="58" t="s">
        <v>2603</v>
      </c>
      <c r="E2624" s="68" t="s">
        <v>3171</v>
      </c>
      <c r="F2624" s="58"/>
      <c r="G2624" s="60" t="s">
        <v>2565</v>
      </c>
    </row>
    <row r="2625" spans="2:7" x14ac:dyDescent="0.2">
      <c r="B2625" s="58" t="str">
        <f t="shared" si="65"/>
        <v>イマゾスルフロン・オキサジクロメホン・ピラクロニル・ブロモブチド粒剤バッチリＬＸ１キロ粒剤</v>
      </c>
      <c r="C2625" s="58" t="s">
        <v>2602</v>
      </c>
      <c r="D2625" s="58" t="s">
        <v>2604</v>
      </c>
      <c r="E2625" s="68" t="s">
        <v>3171</v>
      </c>
      <c r="F2625" s="58"/>
      <c r="G2625" s="60" t="s">
        <v>2605</v>
      </c>
    </row>
    <row r="2626" spans="2:7" x14ac:dyDescent="0.2">
      <c r="B2626" s="58" t="str">
        <f t="shared" si="65"/>
        <v>テフリルトリオン・ピラクロニル・メタゾスルフロン水和剤コメットフロアブル</v>
      </c>
      <c r="C2626" s="58" t="s">
        <v>2606</v>
      </c>
      <c r="D2626" s="58" t="s">
        <v>2607</v>
      </c>
      <c r="E2626" s="68" t="s">
        <v>3171</v>
      </c>
      <c r="F2626" s="58"/>
      <c r="G2626" s="60" t="s">
        <v>2608</v>
      </c>
    </row>
    <row r="2627" spans="2:7" x14ac:dyDescent="0.2">
      <c r="B2627" s="58" t="str">
        <f t="shared" si="65"/>
        <v>ピラゾレ―ト・ベンゾビシクロン・メタゾスルフロン粒剤ア―ルタイプ１キロ粒剤</v>
      </c>
      <c r="C2627" s="58" t="s">
        <v>5638</v>
      </c>
      <c r="D2627" s="58" t="s">
        <v>5639</v>
      </c>
      <c r="E2627" s="68" t="s">
        <v>6495</v>
      </c>
      <c r="F2627" s="58"/>
      <c r="G2627" s="60" t="s">
        <v>2609</v>
      </c>
    </row>
    <row r="2628" spans="2:7" x14ac:dyDescent="0.2">
      <c r="B2628" s="58" t="str">
        <f t="shared" si="65"/>
        <v>クロチアニジン・スピネトラム・イソチアニル粒剤箱王子粒剤</v>
      </c>
      <c r="C2628" s="58" t="s">
        <v>2610</v>
      </c>
      <c r="D2628" s="58" t="s">
        <v>2611</v>
      </c>
      <c r="E2628" s="68" t="s">
        <v>6495</v>
      </c>
      <c r="F2628" s="58"/>
      <c r="G2628" s="60" t="s">
        <v>2612</v>
      </c>
    </row>
    <row r="2629" spans="2:7" x14ac:dyDescent="0.2">
      <c r="B2629" s="58" t="str">
        <f t="shared" si="65"/>
        <v>イプフェンカルバゾン・テフリルトリオン・ベンスルフロンメチル水和剤カチボシＬフロアブル</v>
      </c>
      <c r="C2629" s="58" t="s">
        <v>2613</v>
      </c>
      <c r="D2629" s="58" t="s">
        <v>2614</v>
      </c>
      <c r="E2629" s="68" t="s">
        <v>6495</v>
      </c>
      <c r="F2629" s="58"/>
      <c r="G2629" s="60" t="s">
        <v>2615</v>
      </c>
    </row>
    <row r="2630" spans="2:7" x14ac:dyDescent="0.2">
      <c r="B2630" s="58" t="str">
        <f t="shared" si="65"/>
        <v>イプフェンカルバゾン・テフリルトリオン・ベンスルフロンメチル水和剤カチボシフロアブル</v>
      </c>
      <c r="C2630" s="58" t="s">
        <v>2613</v>
      </c>
      <c r="D2630" s="58" t="s">
        <v>2616</v>
      </c>
      <c r="E2630" s="68" t="s">
        <v>6495</v>
      </c>
      <c r="F2630" s="58"/>
      <c r="G2630" s="60" t="s">
        <v>2615</v>
      </c>
    </row>
    <row r="2631" spans="2:7" x14ac:dyDescent="0.2">
      <c r="B2631" s="58" t="str">
        <f t="shared" si="65"/>
        <v>イプフェンカルバゾン・テフリルトリオン・ベンスルフロンメチル粒剤カチボシ１キロ粒剤５１</v>
      </c>
      <c r="C2631" s="58" t="s">
        <v>2617</v>
      </c>
      <c r="D2631" s="58" t="s">
        <v>2618</v>
      </c>
      <c r="E2631" s="68" t="s">
        <v>6495</v>
      </c>
      <c r="F2631" s="58"/>
      <c r="G2631" s="60" t="s">
        <v>2576</v>
      </c>
    </row>
    <row r="2632" spans="2:7" x14ac:dyDescent="0.2">
      <c r="B2632" s="58" t="str">
        <f t="shared" si="65"/>
        <v>イプフェンカルバゾン・テフリルトリオン・ベンスルフロンメチル粒剤カチボシ１キロ粒剤７５</v>
      </c>
      <c r="C2632" s="58" t="s">
        <v>2617</v>
      </c>
      <c r="D2632" s="58" t="s">
        <v>2619</v>
      </c>
      <c r="E2632" s="68" t="s">
        <v>6495</v>
      </c>
      <c r="F2632" s="58"/>
      <c r="G2632" s="60" t="s">
        <v>2576</v>
      </c>
    </row>
    <row r="2633" spans="2:7" x14ac:dyDescent="0.2">
      <c r="B2633" s="58" t="str">
        <f t="shared" si="65"/>
        <v>イプフェンカルバゾン・テフリルトリオン・ベンスルフロンメチル粒剤カチボシＬジャンボ</v>
      </c>
      <c r="C2633" s="58" t="s">
        <v>2617</v>
      </c>
      <c r="D2633" s="58" t="s">
        <v>2620</v>
      </c>
      <c r="E2633" s="68" t="s">
        <v>3171</v>
      </c>
      <c r="F2633" s="58"/>
      <c r="G2633" s="60" t="s">
        <v>2621</v>
      </c>
    </row>
    <row r="2634" spans="2:7" x14ac:dyDescent="0.2">
      <c r="B2634" s="58" t="str">
        <f t="shared" si="65"/>
        <v>イプフェンカルバゾン・テフリルトリオン・ベンスルフロンメチル粒剤カチボシジャンボ</v>
      </c>
      <c r="C2634" s="58" t="s">
        <v>2617</v>
      </c>
      <c r="D2634" s="58" t="s">
        <v>2622</v>
      </c>
      <c r="E2634" s="68" t="s">
        <v>3171</v>
      </c>
      <c r="F2634" s="58"/>
      <c r="G2634" s="60" t="s">
        <v>2621</v>
      </c>
    </row>
    <row r="2635" spans="2:7" x14ac:dyDescent="0.2">
      <c r="B2635" s="58" t="str">
        <f t="shared" si="65"/>
        <v>ダイムロン・ペントキサゾン・メタゾスルフロン粒剤イネヒ―ロ―ジャンボ</v>
      </c>
      <c r="C2635" s="58" t="s">
        <v>2623</v>
      </c>
      <c r="D2635" s="58" t="s">
        <v>5640</v>
      </c>
      <c r="E2635" s="68" t="s">
        <v>3171</v>
      </c>
      <c r="F2635" s="58"/>
      <c r="G2635" s="60" t="s">
        <v>2576</v>
      </c>
    </row>
    <row r="2636" spans="2:7" x14ac:dyDescent="0.2">
      <c r="B2636" s="58" t="str">
        <f t="shared" si="65"/>
        <v>マンゼブ・ミクロブタニル水和剤クロステクト水和剤</v>
      </c>
      <c r="C2636" s="58" t="s">
        <v>2624</v>
      </c>
      <c r="D2636" s="58" t="s">
        <v>2625</v>
      </c>
      <c r="E2636" s="68" t="s">
        <v>6495</v>
      </c>
      <c r="F2636" s="58"/>
      <c r="G2636" s="60" t="s">
        <v>2626</v>
      </c>
    </row>
    <row r="2637" spans="2:7" x14ac:dyDescent="0.2">
      <c r="B2637" s="58" t="str">
        <f t="shared" si="65"/>
        <v>シアントラニリプロ―ル・イソチアニル粒剤スタウトパディ―ト箱粒剤</v>
      </c>
      <c r="C2637" s="58" t="s">
        <v>5641</v>
      </c>
      <c r="D2637" s="58" t="s">
        <v>5642</v>
      </c>
      <c r="E2637" s="68" t="s">
        <v>3171</v>
      </c>
      <c r="F2637" s="58"/>
      <c r="G2637" s="60" t="s">
        <v>2612</v>
      </c>
    </row>
    <row r="2638" spans="2:7" x14ac:dyDescent="0.2">
      <c r="B2638" s="58" t="str">
        <f t="shared" si="65"/>
        <v>シアントラニリプロ―ル・イソチアニル粒剤ル―チンデュオ箱粒剤</v>
      </c>
      <c r="C2638" s="58" t="s">
        <v>5641</v>
      </c>
      <c r="D2638" s="58" t="s">
        <v>5643</v>
      </c>
      <c r="E2638" s="68" t="s">
        <v>3171</v>
      </c>
      <c r="F2638" s="58"/>
      <c r="G2638" s="60" t="s">
        <v>2612</v>
      </c>
    </row>
    <row r="2639" spans="2:7" x14ac:dyDescent="0.2">
      <c r="B2639" s="58" t="str">
        <f t="shared" si="65"/>
        <v>シアントラニリプロ―ル粒剤パディ―ト箱粒剤</v>
      </c>
      <c r="C2639" s="58" t="s">
        <v>5645</v>
      </c>
      <c r="D2639" s="58" t="s">
        <v>5646</v>
      </c>
      <c r="E2639" s="68" t="s">
        <v>3171</v>
      </c>
      <c r="F2639" s="58"/>
      <c r="G2639" s="60" t="s">
        <v>2627</v>
      </c>
    </row>
    <row r="2640" spans="2:7" x14ac:dyDescent="0.2">
      <c r="B2640" s="58" t="str">
        <f t="shared" si="65"/>
        <v>シアントラニリプロ―ル粒剤クミアイパディ―ト箱粒剤</v>
      </c>
      <c r="C2640" s="58" t="s">
        <v>5645</v>
      </c>
      <c r="D2640" s="58" t="s">
        <v>5647</v>
      </c>
      <c r="E2640" s="68" t="s">
        <v>3171</v>
      </c>
      <c r="F2640" s="58"/>
      <c r="G2640" s="60" t="s">
        <v>2627</v>
      </c>
    </row>
    <row r="2641" spans="2:7" x14ac:dyDescent="0.2">
      <c r="B2641" s="58" t="str">
        <f t="shared" si="65"/>
        <v>シアントラニリプロ―ル水和剤バズ顆粒水和剤</v>
      </c>
      <c r="C2641" s="58" t="s">
        <v>5613</v>
      </c>
      <c r="D2641" s="58" t="s">
        <v>2628</v>
      </c>
      <c r="E2641" s="68" t="s">
        <v>3171</v>
      </c>
      <c r="F2641" s="58"/>
      <c r="G2641" s="60" t="s">
        <v>2629</v>
      </c>
    </row>
    <row r="2642" spans="2:7" x14ac:dyDescent="0.2">
      <c r="B2642" s="58" t="str">
        <f t="shared" si="65"/>
        <v>シアントラニリプロ―ル水和剤F</v>
      </c>
      <c r="C2642" s="58" t="s">
        <v>5613</v>
      </c>
      <c r="D2642" s="58" t="s">
        <v>6991</v>
      </c>
      <c r="E2642" s="68" t="s">
        <v>3171</v>
      </c>
      <c r="F2642" s="58"/>
      <c r="G2642" s="60" t="s">
        <v>2630</v>
      </c>
    </row>
    <row r="2643" spans="2:7" x14ac:dyDescent="0.2">
      <c r="B2643" s="58" t="str">
        <f t="shared" si="65"/>
        <v>シアントラニリプロ―ル水和剤日曹ベリマ―クＳＣ</v>
      </c>
      <c r="C2643" s="58" t="s">
        <v>5613</v>
      </c>
      <c r="D2643" s="58" t="s">
        <v>5648</v>
      </c>
      <c r="E2643" s="68" t="s">
        <v>3171</v>
      </c>
      <c r="F2643" s="58"/>
      <c r="G2643" s="60" t="s">
        <v>2630</v>
      </c>
    </row>
    <row r="2644" spans="2:7" x14ac:dyDescent="0.2">
      <c r="B2644" s="58" t="str">
        <f t="shared" si="65"/>
        <v>シアントラニリプロ―ル水和剤クミアイエクシレルＳＥ</v>
      </c>
      <c r="C2644" s="58" t="s">
        <v>5613</v>
      </c>
      <c r="D2644" s="58" t="s">
        <v>2632</v>
      </c>
      <c r="E2644" s="68" t="s">
        <v>6495</v>
      </c>
      <c r="F2644" s="58"/>
      <c r="G2644" s="60" t="s">
        <v>2631</v>
      </c>
    </row>
    <row r="2645" spans="2:7" x14ac:dyDescent="0.2">
      <c r="B2645" s="58" t="str">
        <f t="shared" si="65"/>
        <v>シアントラニリプロ―ル水和剤日産エクシレルＳＥ</v>
      </c>
      <c r="C2645" s="58" t="s">
        <v>5613</v>
      </c>
      <c r="D2645" s="58" t="s">
        <v>2633</v>
      </c>
      <c r="E2645" s="68" t="s">
        <v>6495</v>
      </c>
      <c r="F2645" s="58"/>
      <c r="G2645" s="60" t="s">
        <v>2631</v>
      </c>
    </row>
    <row r="2646" spans="2:7" x14ac:dyDescent="0.2">
      <c r="B2646" s="58" t="str">
        <f t="shared" si="65"/>
        <v>シアントラニリプロ―ル水和剤クミアイベネビアＯＤ</v>
      </c>
      <c r="C2646" s="58" t="s">
        <v>5613</v>
      </c>
      <c r="D2646" s="58" t="s">
        <v>2635</v>
      </c>
      <c r="E2646" s="68" t="s">
        <v>6495</v>
      </c>
      <c r="F2646" s="58"/>
      <c r="G2646" s="60" t="s">
        <v>2634</v>
      </c>
    </row>
    <row r="2647" spans="2:7" x14ac:dyDescent="0.2">
      <c r="B2647" s="58" t="str">
        <f t="shared" si="65"/>
        <v>ピラクロニル・ピリミスルファン・フェノキサスルホン剤ヤブサメ豆つぶ２５０</v>
      </c>
      <c r="C2647" s="58" t="s">
        <v>2636</v>
      </c>
      <c r="D2647" s="58" t="s">
        <v>2637</v>
      </c>
      <c r="E2647" s="68" t="s">
        <v>6495</v>
      </c>
      <c r="F2647" s="58"/>
      <c r="G2647" s="60" t="s">
        <v>2612</v>
      </c>
    </row>
    <row r="2648" spans="2:7" x14ac:dyDescent="0.2">
      <c r="B2648" s="58" t="str">
        <f t="shared" si="65"/>
        <v>ピリミスルファン・フェノキサスルホン・ベンゾビシクロン粒剤ベンケイ１キロ粒剤</v>
      </c>
      <c r="C2648" s="58" t="s">
        <v>2638</v>
      </c>
      <c r="D2648" s="58" t="s">
        <v>2639</v>
      </c>
      <c r="E2648" s="68" t="s">
        <v>6495</v>
      </c>
      <c r="F2648" s="58"/>
      <c r="G2648" s="60" t="s">
        <v>2583</v>
      </c>
    </row>
    <row r="2649" spans="2:7" x14ac:dyDescent="0.2">
      <c r="B2649" s="58" t="str">
        <f t="shared" si="65"/>
        <v>フェノキサスルホン粒剤ヒエカット１キロ粒剤</v>
      </c>
      <c r="C2649" s="58" t="s">
        <v>2641</v>
      </c>
      <c r="D2649" s="58" t="s">
        <v>2642</v>
      </c>
      <c r="E2649" s="68" t="s">
        <v>6495</v>
      </c>
      <c r="F2649" s="58"/>
      <c r="G2649" s="60" t="s">
        <v>2612</v>
      </c>
    </row>
    <row r="2650" spans="2:7" x14ac:dyDescent="0.2">
      <c r="B2650" s="58" t="str">
        <f t="shared" si="65"/>
        <v>フェノキサスルホン・ブロモブチド・ベンスルフロンメチル粒剤アルファ―プロ１キロ粒剤５１</v>
      </c>
      <c r="C2650" s="58" t="s">
        <v>2643</v>
      </c>
      <c r="D2650" s="58" t="s">
        <v>5649</v>
      </c>
      <c r="E2650" s="68" t="s">
        <v>6495</v>
      </c>
      <c r="F2650" s="58"/>
      <c r="G2650" s="60" t="s">
        <v>2612</v>
      </c>
    </row>
    <row r="2651" spans="2:7" x14ac:dyDescent="0.2">
      <c r="B2651" s="58" t="str">
        <f t="shared" si="65"/>
        <v>フェノキサスルホン・ブロモブチド・ベンスルフロンメチル粒剤クミスタ―１キロ粒剤７５</v>
      </c>
      <c r="C2651" s="58" t="s">
        <v>2643</v>
      </c>
      <c r="D2651" s="58" t="s">
        <v>5650</v>
      </c>
      <c r="E2651" s="68" t="s">
        <v>6495</v>
      </c>
      <c r="F2651" s="58"/>
      <c r="G2651" s="60" t="s">
        <v>2612</v>
      </c>
    </row>
    <row r="2652" spans="2:7" x14ac:dyDescent="0.2">
      <c r="B2652" s="58" t="str">
        <f t="shared" si="65"/>
        <v>フェノキサスルホン・ブロモブチド・ベンスルフロンメチル粒剤アルファ―プロ１キロ粒剤７５</v>
      </c>
      <c r="C2652" s="58" t="s">
        <v>2643</v>
      </c>
      <c r="D2652" s="58" t="s">
        <v>5651</v>
      </c>
      <c r="E2652" s="68" t="s">
        <v>6495</v>
      </c>
      <c r="F2652" s="58"/>
      <c r="G2652" s="60" t="s">
        <v>2612</v>
      </c>
    </row>
    <row r="2653" spans="2:7" x14ac:dyDescent="0.2">
      <c r="B2653" s="58" t="str">
        <f t="shared" si="65"/>
        <v>ピリミスルファン・フェノキサスルホン剤ガンガン豆つぶ２５０</v>
      </c>
      <c r="C2653" s="58" t="s">
        <v>2644</v>
      </c>
      <c r="D2653" s="58" t="s">
        <v>2645</v>
      </c>
      <c r="E2653" s="68" t="s">
        <v>6495</v>
      </c>
      <c r="F2653" s="58"/>
      <c r="G2653" s="60" t="s">
        <v>2612</v>
      </c>
    </row>
    <row r="2654" spans="2:7" x14ac:dyDescent="0.2">
      <c r="B2654" s="58" t="str">
        <f t="shared" si="65"/>
        <v>ピリミスルファン・フェノキサスルホン剤ガンガンジャンボ</v>
      </c>
      <c r="C2654" s="58" t="s">
        <v>2644</v>
      </c>
      <c r="D2654" s="58" t="s">
        <v>2646</v>
      </c>
      <c r="E2654" s="68" t="s">
        <v>3171</v>
      </c>
      <c r="F2654" s="58"/>
      <c r="G2654" s="60" t="s">
        <v>2612</v>
      </c>
    </row>
    <row r="2655" spans="2:7" x14ac:dyDescent="0.2">
      <c r="B2655" s="58" t="str">
        <f t="shared" si="65"/>
        <v>ピリミスルファン・フェノキサスルホン粒剤ガンガン１キロ粒剤</v>
      </c>
      <c r="C2655" s="58" t="s">
        <v>2647</v>
      </c>
      <c r="D2655" s="58" t="s">
        <v>2648</v>
      </c>
      <c r="E2655" s="68" t="s">
        <v>6495</v>
      </c>
      <c r="F2655" s="58"/>
      <c r="G2655" s="60" t="s">
        <v>2583</v>
      </c>
    </row>
    <row r="2656" spans="2:7" x14ac:dyDescent="0.2">
      <c r="B2656" s="58" t="str">
        <f t="shared" ref="B2656:B2700" si="66">C2656&amp;D2656</f>
        <v>ピラゾスルフロンエチル・ベンチオカ―ブ・ペントキサゾン粒剤ゲキテツ１キロ粒剤</v>
      </c>
      <c r="C2656" s="58" t="s">
        <v>5652</v>
      </c>
      <c r="D2656" s="58" t="s">
        <v>2649</v>
      </c>
      <c r="E2656" s="68" t="s">
        <v>6495</v>
      </c>
      <c r="F2656" s="58"/>
      <c r="G2656" s="60" t="s">
        <v>2650</v>
      </c>
    </row>
    <row r="2657" spans="2:7" x14ac:dyDescent="0.2">
      <c r="B2657" s="58" t="str">
        <f t="shared" si="66"/>
        <v>スピノサド・フィプロニル粒剤プリンススピノ粒剤１０</v>
      </c>
      <c r="C2657" s="58" t="s">
        <v>2428</v>
      </c>
      <c r="D2657" s="58" t="s">
        <v>2651</v>
      </c>
      <c r="E2657" s="68" t="s">
        <v>3171</v>
      </c>
      <c r="F2657" s="58"/>
      <c r="G2657" s="60" t="s">
        <v>2652</v>
      </c>
    </row>
    <row r="2658" spans="2:7" x14ac:dyDescent="0.2">
      <c r="B2658" s="58" t="str">
        <f t="shared" si="66"/>
        <v>ポリオキシン水和剤ジオゼット水和剤</v>
      </c>
      <c r="C2658" s="58" t="s">
        <v>2653</v>
      </c>
      <c r="D2658" s="58" t="s">
        <v>2654</v>
      </c>
      <c r="E2658" s="68" t="s">
        <v>6495</v>
      </c>
      <c r="F2658" s="58"/>
      <c r="G2658" s="60" t="s">
        <v>2565</v>
      </c>
    </row>
    <row r="2659" spans="2:7" x14ac:dyDescent="0.2">
      <c r="B2659" s="58" t="str">
        <f t="shared" si="66"/>
        <v>カルブチレ―ト・ＤＢＮ・ＤＣＭＵ粒剤ラ―チＲＸ粒剤</v>
      </c>
      <c r="C2659" s="58" t="s">
        <v>5653</v>
      </c>
      <c r="D2659" s="58" t="s">
        <v>5654</v>
      </c>
      <c r="E2659" s="68" t="s">
        <v>6495</v>
      </c>
      <c r="F2659" s="58"/>
      <c r="G2659" s="60" t="s">
        <v>2655</v>
      </c>
    </row>
    <row r="2660" spans="2:7" x14ac:dyDescent="0.2">
      <c r="B2660" s="58" t="str">
        <f t="shared" si="66"/>
        <v>カルブチレ―ト・ＤＢＮ・ＤＣＭＵ粒剤クサノンＴ粒剤</v>
      </c>
      <c r="C2660" s="58" t="s">
        <v>5653</v>
      </c>
      <c r="D2660" s="58" t="s">
        <v>2656</v>
      </c>
      <c r="E2660" s="68" t="s">
        <v>6495</v>
      </c>
      <c r="F2660" s="58"/>
      <c r="G2660" s="60" t="s">
        <v>2655</v>
      </c>
    </row>
    <row r="2661" spans="2:7" x14ac:dyDescent="0.2">
      <c r="B2661" s="58" t="str">
        <f t="shared" si="66"/>
        <v>イプフェンカルバゾン・イマゾスルフロン・ブロモブチド水和剤ゴエモンフロアブル</v>
      </c>
      <c r="C2661" s="58" t="s">
        <v>2657</v>
      </c>
      <c r="D2661" s="58" t="s">
        <v>2658</v>
      </c>
      <c r="E2661" s="68" t="s">
        <v>6495</v>
      </c>
      <c r="F2661" s="58"/>
      <c r="G2661" s="60" t="s">
        <v>2659</v>
      </c>
    </row>
    <row r="2662" spans="2:7" x14ac:dyDescent="0.2">
      <c r="B2662" s="58" t="str">
        <f t="shared" si="66"/>
        <v>テフリルトリオン・ペノキススラム粒剤ワイドショット１キロ粒剤</v>
      </c>
      <c r="C2662" s="58" t="s">
        <v>2660</v>
      </c>
      <c r="D2662" s="58" t="s">
        <v>2661</v>
      </c>
      <c r="E2662" s="68" t="s">
        <v>6495</v>
      </c>
      <c r="F2662" s="58"/>
      <c r="G2662" s="60" t="s">
        <v>2583</v>
      </c>
    </row>
    <row r="2663" spans="2:7" x14ac:dyDescent="0.2">
      <c r="B2663" s="58" t="str">
        <f t="shared" si="66"/>
        <v>ジフルフェニカン・フルフェナセット水和剤リベレ―タ―フロアブル</v>
      </c>
      <c r="C2663" s="58" t="s">
        <v>2663</v>
      </c>
      <c r="D2663" s="58" t="s">
        <v>5655</v>
      </c>
      <c r="E2663" s="68" t="s">
        <v>6495</v>
      </c>
      <c r="F2663" s="58"/>
      <c r="G2663" s="60" t="s">
        <v>2664</v>
      </c>
    </row>
    <row r="2664" spans="2:7" x14ac:dyDescent="0.2">
      <c r="B2664" s="58" t="str">
        <f t="shared" si="66"/>
        <v>ジフルフェニカン・フルフェナセット水和剤リベレ―タ―Ｇ</v>
      </c>
      <c r="C2664" s="58" t="s">
        <v>2663</v>
      </c>
      <c r="D2664" s="58" t="s">
        <v>5656</v>
      </c>
      <c r="E2664" s="68" t="s">
        <v>3171</v>
      </c>
      <c r="F2664" s="58"/>
      <c r="G2664" s="60" t="s">
        <v>2609</v>
      </c>
    </row>
    <row r="2665" spans="2:7" x14ac:dyDescent="0.2">
      <c r="B2665" s="58" t="str">
        <f t="shared" si="66"/>
        <v>ＤＣＢＮ粒剤クサピ―ス粒剤</v>
      </c>
      <c r="C2665" s="58" t="s">
        <v>2665</v>
      </c>
      <c r="D2665" s="58" t="s">
        <v>5657</v>
      </c>
      <c r="E2665" s="68" t="s">
        <v>6495</v>
      </c>
      <c r="F2665" s="58"/>
      <c r="G2665" s="60" t="s">
        <v>2612</v>
      </c>
    </row>
    <row r="2666" spans="2:7" x14ac:dyDescent="0.2">
      <c r="B2666" s="58" t="str">
        <f t="shared" si="66"/>
        <v>キノキサリン系水和剤パルミノ</v>
      </c>
      <c r="C2666" s="58" t="s">
        <v>2666</v>
      </c>
      <c r="D2666" s="58" t="s">
        <v>2667</v>
      </c>
      <c r="E2666" s="68" t="s">
        <v>6495</v>
      </c>
      <c r="F2666" s="58"/>
      <c r="G2666" s="60" t="s">
        <v>2575</v>
      </c>
    </row>
    <row r="2667" spans="2:7" x14ac:dyDescent="0.2">
      <c r="B2667" s="58" t="str">
        <f t="shared" si="66"/>
        <v>シクロスルファムロン・プレチラクロ―ル粒剤F</v>
      </c>
      <c r="C2667" s="58" t="s">
        <v>4686</v>
      </c>
      <c r="D2667" s="58" t="s">
        <v>6991</v>
      </c>
      <c r="E2667" s="68" t="s">
        <v>3171</v>
      </c>
      <c r="F2667" s="58"/>
      <c r="G2667" s="60" t="s">
        <v>2549</v>
      </c>
    </row>
    <row r="2668" spans="2:7" x14ac:dyDescent="0.2">
      <c r="B2668" s="58" t="str">
        <f t="shared" si="66"/>
        <v>クロルメコ―ト液剤サイコセルＰＲＯ</v>
      </c>
      <c r="C2668" s="58" t="s">
        <v>5658</v>
      </c>
      <c r="D2668" s="58" t="s">
        <v>2668</v>
      </c>
      <c r="E2668" s="68" t="s">
        <v>6495</v>
      </c>
      <c r="F2668" s="58" t="s">
        <v>123</v>
      </c>
      <c r="G2668" s="60" t="s">
        <v>2669</v>
      </c>
    </row>
    <row r="2669" spans="2:7" x14ac:dyDescent="0.2">
      <c r="B2669" s="58" t="str">
        <f t="shared" si="66"/>
        <v>シフルメトフェン・トルフェンピラド水和剤ダニハチフロアブル</v>
      </c>
      <c r="C2669" s="58" t="s">
        <v>2670</v>
      </c>
      <c r="D2669" s="58" t="s">
        <v>2671</v>
      </c>
      <c r="E2669" s="68" t="s">
        <v>6495</v>
      </c>
      <c r="F2669" s="58" t="s">
        <v>123</v>
      </c>
      <c r="G2669" s="60" t="s">
        <v>2588</v>
      </c>
    </row>
    <row r="2670" spans="2:7" x14ac:dyDescent="0.2">
      <c r="B2670" s="58" t="str">
        <f t="shared" si="66"/>
        <v>シフルメトフェン液剤ダニレンジャ―ＤＣ</v>
      </c>
      <c r="C2670" s="58" t="s">
        <v>2672</v>
      </c>
      <c r="D2670" s="58" t="s">
        <v>5659</v>
      </c>
      <c r="E2670" s="68" t="s">
        <v>6495</v>
      </c>
      <c r="F2670" s="58"/>
      <c r="G2670" s="60" t="s">
        <v>2673</v>
      </c>
    </row>
    <row r="2671" spans="2:7" x14ac:dyDescent="0.2">
      <c r="B2671" s="58" t="str">
        <f t="shared" si="66"/>
        <v>フルチアニル・ＴＰＮ水和剤フレンダ―フロアブル</v>
      </c>
      <c r="C2671" s="58" t="s">
        <v>2674</v>
      </c>
      <c r="D2671" s="58" t="s">
        <v>5660</v>
      </c>
      <c r="E2671" s="68" t="s">
        <v>6495</v>
      </c>
      <c r="F2671" s="58"/>
      <c r="G2671" s="60" t="s">
        <v>2675</v>
      </c>
    </row>
    <row r="2672" spans="2:7" x14ac:dyDescent="0.2">
      <c r="B2672" s="58" t="str">
        <f t="shared" si="66"/>
        <v>フルチアニル・ＴＰＮ水和剤ＳＤＳフレンダ―フロアブル</v>
      </c>
      <c r="C2672" s="58" t="s">
        <v>2674</v>
      </c>
      <c r="D2672" s="58" t="s">
        <v>5661</v>
      </c>
      <c r="E2672" s="68" t="s">
        <v>6495</v>
      </c>
      <c r="F2672" s="58"/>
      <c r="G2672" s="60" t="s">
        <v>2675</v>
      </c>
    </row>
    <row r="2673" spans="2:7" x14ac:dyDescent="0.2">
      <c r="B2673" s="58" t="str">
        <f t="shared" si="66"/>
        <v>フルチアニル・メパニピリム水和剤ショウチノスケフロアブル</v>
      </c>
      <c r="C2673" s="58" t="s">
        <v>2676</v>
      </c>
      <c r="D2673" s="58" t="s">
        <v>2677</v>
      </c>
      <c r="E2673" s="68" t="s">
        <v>3171</v>
      </c>
      <c r="F2673" s="58"/>
      <c r="G2673" s="60" t="s">
        <v>2678</v>
      </c>
    </row>
    <row r="2674" spans="2:7" x14ac:dyDescent="0.2">
      <c r="B2674" s="58" t="str">
        <f t="shared" si="66"/>
        <v>スピノサド・フィプロニル・プロベナゾ―ル粒剤ホクコ―Ｄｒ．オリゼプリンススピノ粒剤６</v>
      </c>
      <c r="C2674" s="58" t="s">
        <v>5662</v>
      </c>
      <c r="D2674" s="58" t="s">
        <v>5663</v>
      </c>
      <c r="E2674" s="68" t="s">
        <v>6495</v>
      </c>
      <c r="F2674" s="58"/>
      <c r="G2674" s="60" t="s">
        <v>2627</v>
      </c>
    </row>
    <row r="2675" spans="2:7" x14ac:dyDescent="0.2">
      <c r="B2675" s="58" t="str">
        <f t="shared" si="66"/>
        <v>スピノサド・フィプロニル・プロペナゾ―ル粒剤Ｄｒ．オリゼプリンススピノ粒剤６</v>
      </c>
      <c r="C2675" s="58" t="s">
        <v>5664</v>
      </c>
      <c r="D2675" s="58" t="s">
        <v>2679</v>
      </c>
      <c r="E2675" s="68" t="s">
        <v>6495</v>
      </c>
      <c r="F2675" s="58"/>
      <c r="G2675" s="60" t="s">
        <v>2627</v>
      </c>
    </row>
    <row r="2676" spans="2:7" x14ac:dyDescent="0.2">
      <c r="B2676" s="58" t="str">
        <f t="shared" si="66"/>
        <v>スピノサド・フィプロニル・プロペナゾ―ル粒剤Ｄｒ．オリゼプリンススピノ粒剤１０</v>
      </c>
      <c r="C2676" s="58" t="s">
        <v>5664</v>
      </c>
      <c r="D2676" s="58" t="s">
        <v>2680</v>
      </c>
      <c r="E2676" s="68" t="s">
        <v>6495</v>
      </c>
      <c r="F2676" s="58"/>
      <c r="G2676" s="60" t="s">
        <v>2627</v>
      </c>
    </row>
    <row r="2677" spans="2:7" x14ac:dyDescent="0.2">
      <c r="B2677" s="58" t="str">
        <f t="shared" si="66"/>
        <v>ベンタゾン液剤協友バサグラン液剤（ナトリウム塩）</v>
      </c>
      <c r="C2677" s="58" t="s">
        <v>2681</v>
      </c>
      <c r="D2677" s="58" t="s">
        <v>2682</v>
      </c>
      <c r="E2677" s="68" t="s">
        <v>3171</v>
      </c>
      <c r="F2677" s="58"/>
      <c r="G2677" s="60" t="s">
        <v>2683</v>
      </c>
    </row>
    <row r="2678" spans="2:7" x14ac:dyDescent="0.2">
      <c r="B2678" s="58" t="str">
        <f t="shared" si="66"/>
        <v>ミクロブタニル乳剤チッパ―乳剤</v>
      </c>
      <c r="C2678" s="58" t="s">
        <v>2685</v>
      </c>
      <c r="D2678" s="58" t="s">
        <v>5665</v>
      </c>
      <c r="E2678" s="68" t="s">
        <v>6495</v>
      </c>
      <c r="F2678" s="58"/>
      <c r="G2678" s="60" t="s">
        <v>2575</v>
      </c>
    </row>
    <row r="2679" spans="2:7" x14ac:dyDescent="0.2">
      <c r="B2679" s="58" t="str">
        <f t="shared" si="66"/>
        <v>クロチアニジン・メトキシフェノジド・バリダマイシン・フェリムゾン・フサライド粉剤ハスラ―ＲＸ粉剤ＤＬ</v>
      </c>
      <c r="C2679" s="58" t="s">
        <v>2686</v>
      </c>
      <c r="D2679" s="58" t="s">
        <v>5666</v>
      </c>
      <c r="E2679" s="68" t="s">
        <v>6495</v>
      </c>
      <c r="F2679" s="58"/>
      <c r="G2679" s="60" t="s">
        <v>2583</v>
      </c>
    </row>
    <row r="2680" spans="2:7" x14ac:dyDescent="0.2">
      <c r="B2680" s="58" t="str">
        <f t="shared" si="66"/>
        <v>クロチアニジン・バリダマイシン・フサライド粉剤チ―ムワ―ク粉剤ＤＬ</v>
      </c>
      <c r="C2680" s="58" t="s">
        <v>2687</v>
      </c>
      <c r="D2680" s="58" t="s">
        <v>5667</v>
      </c>
      <c r="E2680" s="68" t="s">
        <v>6495</v>
      </c>
      <c r="F2680" s="58"/>
      <c r="G2680" s="60" t="s">
        <v>2583</v>
      </c>
    </row>
    <row r="2681" spans="2:7" x14ac:dyDescent="0.2">
      <c r="B2681" s="58" t="str">
        <f t="shared" si="66"/>
        <v>ベンフラカルブ・チアジニル粒剤ＯＡＴブイゲットグランドオンコル粒剤</v>
      </c>
      <c r="C2681" s="58" t="s">
        <v>2688</v>
      </c>
      <c r="D2681" s="58" t="s">
        <v>2689</v>
      </c>
      <c r="E2681" s="68" t="s">
        <v>6495</v>
      </c>
      <c r="F2681" s="58"/>
      <c r="G2681" s="60" t="s">
        <v>2586</v>
      </c>
    </row>
    <row r="2682" spans="2:7" x14ac:dyDescent="0.2">
      <c r="B2682" s="58" t="str">
        <f t="shared" si="66"/>
        <v>ベンフラカルブ・プロベナゾ―ル粒剤ＯＡＴオリゼメ―トオンコル粒剤</v>
      </c>
      <c r="C2682" s="58" t="s">
        <v>5668</v>
      </c>
      <c r="D2682" s="58" t="s">
        <v>5669</v>
      </c>
      <c r="E2682" s="68" t="s">
        <v>6495</v>
      </c>
      <c r="F2682" s="58"/>
      <c r="G2682" s="60" t="s">
        <v>2615</v>
      </c>
    </row>
    <row r="2683" spans="2:7" x14ac:dyDescent="0.2">
      <c r="B2683" s="58" t="str">
        <f t="shared" si="66"/>
        <v>イマゾスルフロン・シハロホップブチル・ジメタメトリン・プレチラクロ―ル粒剤ＯＡＴシェリフ１キロ粒剤</v>
      </c>
      <c r="C2683" s="58" t="s">
        <v>4226</v>
      </c>
      <c r="D2683" s="58" t="s">
        <v>2690</v>
      </c>
      <c r="E2683" s="68" t="s">
        <v>6495</v>
      </c>
      <c r="F2683" s="58"/>
      <c r="G2683" s="60" t="s">
        <v>2609</v>
      </c>
    </row>
    <row r="2684" spans="2:7" x14ac:dyDescent="0.2">
      <c r="B2684" s="58" t="str">
        <f t="shared" si="66"/>
        <v>フルセトスルフロン粒剤スケダチエ―ス１キロ粒剤</v>
      </c>
      <c r="C2684" s="58" t="s">
        <v>2691</v>
      </c>
      <c r="D2684" s="58" t="s">
        <v>5670</v>
      </c>
      <c r="E2684" s="68" t="s">
        <v>3171</v>
      </c>
      <c r="F2684" s="68"/>
      <c r="G2684" s="60" t="s">
        <v>2692</v>
      </c>
    </row>
    <row r="2685" spans="2:7" x14ac:dyDescent="0.2">
      <c r="B2685" s="58" t="str">
        <f t="shared" si="66"/>
        <v>フルセトスルフロン粒剤ヒエクッパエ―ス１キロ粒剤</v>
      </c>
      <c r="C2685" s="58" t="s">
        <v>2691</v>
      </c>
      <c r="D2685" s="58" t="s">
        <v>5671</v>
      </c>
      <c r="E2685" s="68" t="s">
        <v>3171</v>
      </c>
      <c r="F2685" s="68"/>
      <c r="G2685" s="60" t="s">
        <v>2692</v>
      </c>
    </row>
    <row r="2686" spans="2:7" x14ac:dyDescent="0.2">
      <c r="B2686" s="58" t="str">
        <f t="shared" si="66"/>
        <v>ピラクロストロビン乳剤カブリオ乳剤</v>
      </c>
      <c r="C2686" s="58" t="s">
        <v>2693</v>
      </c>
      <c r="D2686" s="58" t="s">
        <v>2694</v>
      </c>
      <c r="E2686" s="68" t="s">
        <v>6495</v>
      </c>
      <c r="F2686" s="58" t="s">
        <v>123</v>
      </c>
      <c r="G2686" s="60" t="s">
        <v>2695</v>
      </c>
    </row>
    <row r="2687" spans="2:7" x14ac:dyDescent="0.2">
      <c r="B2687" s="58" t="str">
        <f t="shared" si="66"/>
        <v>ペンシクロン粉剤協友モンセレン粉剤DL</v>
      </c>
      <c r="C2687" s="58" t="s">
        <v>2697</v>
      </c>
      <c r="D2687" s="58" t="s">
        <v>2698</v>
      </c>
      <c r="E2687" s="58" t="s">
        <v>6495</v>
      </c>
      <c r="F2687" s="68"/>
      <c r="G2687" s="60" t="s">
        <v>2696</v>
      </c>
    </row>
    <row r="2688" spans="2:7" x14ac:dyDescent="0.2">
      <c r="B2688" s="58" t="str">
        <f t="shared" si="66"/>
        <v>シアントラニリプロ―ル・イソチアニル粒剤ツインパディ―ト箱粒剤</v>
      </c>
      <c r="C2688" s="58" t="s">
        <v>5641</v>
      </c>
      <c r="D2688" s="58" t="s">
        <v>5672</v>
      </c>
      <c r="E2688" s="68" t="s">
        <v>3171</v>
      </c>
      <c r="F2688" s="68"/>
      <c r="G2688" s="60" t="s">
        <v>2612</v>
      </c>
    </row>
    <row r="2689" spans="2:7" x14ac:dyDescent="0.2">
      <c r="B2689" s="58" t="str">
        <f t="shared" si="66"/>
        <v>シアントラニリプロ―ル・イソチアニル粒剤ル―チンパンチ箱粒剤</v>
      </c>
      <c r="C2689" s="58" t="s">
        <v>5641</v>
      </c>
      <c r="D2689" s="58" t="s">
        <v>5673</v>
      </c>
      <c r="E2689" s="68" t="s">
        <v>3171</v>
      </c>
      <c r="F2689" s="68"/>
      <c r="G2689" s="60" t="s">
        <v>2612</v>
      </c>
    </row>
    <row r="2690" spans="2:7" x14ac:dyDescent="0.2">
      <c r="B2690" s="58" t="str">
        <f t="shared" si="66"/>
        <v>アセタミプリド・シアントラニリプロ―ル粒剤アベイル粒剤</v>
      </c>
      <c r="C2690" s="58" t="s">
        <v>5674</v>
      </c>
      <c r="D2690" s="58" t="s">
        <v>2699</v>
      </c>
      <c r="E2690" s="68" t="s">
        <v>3171</v>
      </c>
      <c r="F2690" s="68"/>
      <c r="G2690" s="60" t="s">
        <v>2585</v>
      </c>
    </row>
    <row r="2691" spans="2:7" x14ac:dyDescent="0.2">
      <c r="B2691" s="58" t="str">
        <f t="shared" si="66"/>
        <v>ジノテフラン液剤ウッドスタ―</v>
      </c>
      <c r="C2691" s="58" t="s">
        <v>2589</v>
      </c>
      <c r="D2691" s="58" t="s">
        <v>5675</v>
      </c>
      <c r="E2691" s="68" t="s">
        <v>3171</v>
      </c>
      <c r="F2691" s="58"/>
      <c r="G2691" s="60" t="s">
        <v>2586</v>
      </c>
    </row>
    <row r="2692" spans="2:7" x14ac:dyDescent="0.2">
      <c r="B2692" s="58" t="str">
        <f t="shared" si="66"/>
        <v>クロルピクリンくん蒸剤クロピクフロ―ＭＮ</v>
      </c>
      <c r="C2692" s="58" t="s">
        <v>2700</v>
      </c>
      <c r="D2692" s="58" t="s">
        <v>5676</v>
      </c>
      <c r="E2692" s="58" t="s">
        <v>6638</v>
      </c>
      <c r="F2692" s="58" t="s">
        <v>123</v>
      </c>
      <c r="G2692" s="60" t="s">
        <v>2701</v>
      </c>
    </row>
    <row r="2693" spans="2:7" x14ac:dyDescent="0.2">
      <c r="B2693" s="58" t="str">
        <f t="shared" si="66"/>
        <v>イミダクロプリド・クロラントラニリプロ―ル・イソチアニル・ペンフルフェン粒剤エバ―ゴルプラス箱粒剤</v>
      </c>
      <c r="C2693" s="58" t="s">
        <v>5607</v>
      </c>
      <c r="D2693" s="58" t="s">
        <v>5677</v>
      </c>
      <c r="E2693" s="68" t="s">
        <v>3171</v>
      </c>
      <c r="F2693" s="58"/>
      <c r="G2693" s="60" t="s">
        <v>2612</v>
      </c>
    </row>
    <row r="2694" spans="2:7" x14ac:dyDescent="0.2">
      <c r="B2694" s="58" t="str">
        <f t="shared" si="66"/>
        <v>ピフルブミド水和剤ダニコングフロアブル</v>
      </c>
      <c r="C2694" s="58" t="s">
        <v>2702</v>
      </c>
      <c r="D2694" s="58" t="s">
        <v>2703</v>
      </c>
      <c r="E2694" s="68" t="s">
        <v>6495</v>
      </c>
      <c r="F2694" s="58"/>
      <c r="G2694" s="60" t="s">
        <v>2549</v>
      </c>
    </row>
    <row r="2695" spans="2:7" x14ac:dyDescent="0.2">
      <c r="B2695" s="58" t="str">
        <f t="shared" si="66"/>
        <v>ピフルブミド・フェンピロキシメ―ト水和剤ダブルフェ―スフロアブル</v>
      </c>
      <c r="C2695" s="58" t="s">
        <v>5678</v>
      </c>
      <c r="D2695" s="58" t="s">
        <v>5679</v>
      </c>
      <c r="E2695" s="68" t="s">
        <v>6495</v>
      </c>
      <c r="F2695" s="58"/>
      <c r="G2695" s="60" t="s">
        <v>2588</v>
      </c>
    </row>
    <row r="2696" spans="2:7" x14ac:dyDescent="0.2">
      <c r="B2696" s="58" t="str">
        <f t="shared" si="66"/>
        <v>テブフロキン水和剤テプロスフロアブル</v>
      </c>
      <c r="C2696" s="58" t="s">
        <v>2704</v>
      </c>
      <c r="D2696" s="58" t="s">
        <v>2705</v>
      </c>
      <c r="E2696" s="68" t="s">
        <v>6495</v>
      </c>
      <c r="F2696" s="58"/>
      <c r="G2696" s="60" t="s">
        <v>2549</v>
      </c>
    </row>
    <row r="2697" spans="2:7" x14ac:dyDescent="0.2">
      <c r="B2697" s="58" t="str">
        <f t="shared" si="66"/>
        <v>テブフロキン水和剤クミアイテプロスフロアブル</v>
      </c>
      <c r="C2697" s="58" t="s">
        <v>2704</v>
      </c>
      <c r="D2697" s="58" t="s">
        <v>2706</v>
      </c>
      <c r="E2697" s="68" t="s">
        <v>6495</v>
      </c>
      <c r="F2697" s="58"/>
      <c r="G2697" s="60" t="s">
        <v>2549</v>
      </c>
    </row>
    <row r="2698" spans="2:7" x14ac:dyDescent="0.2">
      <c r="B2698" s="58" t="str">
        <f t="shared" si="66"/>
        <v>テブフロキン水和剤シャフト１０顆粒水和剤</v>
      </c>
      <c r="C2698" s="58" t="s">
        <v>2704</v>
      </c>
      <c r="D2698" s="58" t="s">
        <v>2707</v>
      </c>
      <c r="E2698" s="68" t="s">
        <v>6495</v>
      </c>
      <c r="F2698" s="58"/>
      <c r="G2698" s="60" t="s">
        <v>2673</v>
      </c>
    </row>
    <row r="2699" spans="2:7" x14ac:dyDescent="0.2">
      <c r="B2699" s="58" t="str">
        <f t="shared" si="66"/>
        <v>コッシンルア剤ボクトウコン－Ｈ</v>
      </c>
      <c r="C2699" s="58" t="s">
        <v>2708</v>
      </c>
      <c r="D2699" s="58" t="s">
        <v>3181</v>
      </c>
      <c r="E2699" s="68" t="s">
        <v>3171</v>
      </c>
      <c r="F2699" s="58"/>
      <c r="G2699" s="60" t="s">
        <v>2709</v>
      </c>
    </row>
    <row r="2700" spans="2:7" x14ac:dyDescent="0.2">
      <c r="B2700" s="58" t="str">
        <f t="shared" si="66"/>
        <v>イミダクロプリド・スピノサド・イソチアニル・ペンフルフェン粒剤ル―チンエキスパ―ト箱粒剤</v>
      </c>
      <c r="C2700" s="58" t="s">
        <v>2710</v>
      </c>
      <c r="D2700" s="58" t="s">
        <v>5680</v>
      </c>
      <c r="E2700" s="68" t="s">
        <v>3171</v>
      </c>
      <c r="F2700" s="58"/>
      <c r="G2700" s="60" t="s">
        <v>2612</v>
      </c>
    </row>
    <row r="2701" spans="2:7" x14ac:dyDescent="0.2">
      <c r="B2701" s="58" t="str">
        <f t="shared" ref="B2701:B2750" si="67">C2701&amp;D2701</f>
        <v>オキソリニック酸粉剤協友スタ―ナ粉剤ＤＬ</v>
      </c>
      <c r="C2701" s="58" t="s">
        <v>2711</v>
      </c>
      <c r="D2701" s="58" t="s">
        <v>5681</v>
      </c>
      <c r="E2701" s="68" t="s">
        <v>3171</v>
      </c>
      <c r="F2701" s="58"/>
      <c r="G2701" s="60" t="s">
        <v>2652</v>
      </c>
    </row>
    <row r="2702" spans="2:7" x14ac:dyDescent="0.2">
      <c r="B2702" s="58" t="str">
        <f t="shared" si="67"/>
        <v>クロチアニジン複合肥料マッキ―ノ</v>
      </c>
      <c r="C2702" s="58" t="s">
        <v>2712</v>
      </c>
      <c r="D2702" s="58" t="s">
        <v>5682</v>
      </c>
      <c r="E2702" s="68" t="s">
        <v>6495</v>
      </c>
      <c r="F2702" s="58"/>
      <c r="G2702" s="60" t="s">
        <v>2713</v>
      </c>
    </row>
    <row r="2703" spans="2:7" x14ac:dyDescent="0.2">
      <c r="B2703" s="58" t="str">
        <f t="shared" si="67"/>
        <v>酒石酸モランテル液剤エ―スグリ―ン</v>
      </c>
      <c r="C2703" s="71" t="s">
        <v>2714</v>
      </c>
      <c r="D2703" s="71" t="s">
        <v>5683</v>
      </c>
      <c r="E2703" s="68" t="s">
        <v>3171</v>
      </c>
      <c r="F2703" s="58"/>
      <c r="G2703" s="86" t="s">
        <v>2549</v>
      </c>
    </row>
    <row r="2704" spans="2:7" x14ac:dyDescent="0.2">
      <c r="B2704" s="58" t="str">
        <f t="shared" si="67"/>
        <v>酒石酸モランテル液剤パインレスキュ―</v>
      </c>
      <c r="C2704" s="58" t="s">
        <v>2714</v>
      </c>
      <c r="D2704" s="58" t="s">
        <v>5684</v>
      </c>
      <c r="E2704" s="68" t="s">
        <v>3171</v>
      </c>
      <c r="F2704" s="58"/>
      <c r="G2704" s="60" t="s">
        <v>2549</v>
      </c>
    </row>
    <row r="2705" spans="2:7" x14ac:dyDescent="0.2">
      <c r="B2705" s="58" t="str">
        <f t="shared" si="67"/>
        <v>ブロマシル粒剤コストカット粒剤</v>
      </c>
      <c r="C2705" s="58" t="s">
        <v>2715</v>
      </c>
      <c r="D2705" s="58" t="s">
        <v>2716</v>
      </c>
      <c r="E2705" s="68" t="s">
        <v>6495</v>
      </c>
      <c r="F2705" s="58"/>
      <c r="G2705" s="60" t="s">
        <v>2696</v>
      </c>
    </row>
    <row r="2706" spans="2:7" x14ac:dyDescent="0.2">
      <c r="B2706" s="58" t="str">
        <f t="shared" si="67"/>
        <v>石灰硫黄合剤ＯＡＴ石灰硫黄合剤</v>
      </c>
      <c r="C2706" s="58" t="s">
        <v>2717</v>
      </c>
      <c r="D2706" s="58" t="s">
        <v>2718</v>
      </c>
      <c r="E2706" s="68" t="s">
        <v>6495</v>
      </c>
      <c r="F2706" s="58"/>
      <c r="G2706" s="60" t="s">
        <v>2719</v>
      </c>
    </row>
    <row r="2707" spans="2:7" x14ac:dyDescent="0.2">
      <c r="B2707" s="58" t="str">
        <f t="shared" si="67"/>
        <v>水和硫黄剤ＯＡＴイオウフロアブル</v>
      </c>
      <c r="C2707" s="58" t="s">
        <v>2720</v>
      </c>
      <c r="D2707" s="58" t="s">
        <v>2721</v>
      </c>
      <c r="E2707" s="68" t="s">
        <v>3171</v>
      </c>
      <c r="F2707" s="58"/>
      <c r="G2707" s="60" t="s">
        <v>2722</v>
      </c>
    </row>
    <row r="2708" spans="2:7" x14ac:dyDescent="0.2">
      <c r="B2708" s="58" t="str">
        <f t="shared" si="67"/>
        <v>フルシトリネ―ト液剤ペイオフＭＥ液剤</v>
      </c>
      <c r="C2708" s="58" t="s">
        <v>5685</v>
      </c>
      <c r="D2708" s="58" t="s">
        <v>2723</v>
      </c>
      <c r="E2708" s="68" t="s">
        <v>6495</v>
      </c>
      <c r="F2708" s="58" t="s">
        <v>123</v>
      </c>
      <c r="G2708" s="60" t="s">
        <v>2724</v>
      </c>
    </row>
    <row r="2709" spans="2:7" x14ac:dyDescent="0.2">
      <c r="B2709" s="58" t="str">
        <f t="shared" si="67"/>
        <v>ダイアジノン水和剤協友ダイアジノン水和剤３４</v>
      </c>
      <c r="C2709" s="58" t="s">
        <v>2725</v>
      </c>
      <c r="D2709" s="58" t="s">
        <v>2726</v>
      </c>
      <c r="E2709" s="68" t="s">
        <v>6495</v>
      </c>
      <c r="F2709" s="58" t="s">
        <v>123</v>
      </c>
      <c r="G2709" s="60" t="s">
        <v>2727</v>
      </c>
    </row>
    <row r="2710" spans="2:7" x14ac:dyDescent="0.2">
      <c r="B2710" s="58" t="str">
        <f t="shared" si="67"/>
        <v>オキソリニック酸・ストレプトマイシン水和剤協友マテリ―ナ水和剤</v>
      </c>
      <c r="C2710" s="58" t="s">
        <v>2728</v>
      </c>
      <c r="D2710" s="58" t="s">
        <v>5686</v>
      </c>
      <c r="E2710" s="68" t="s">
        <v>6495</v>
      </c>
      <c r="F2710" s="58"/>
      <c r="G2710" s="60" t="s">
        <v>2673</v>
      </c>
    </row>
    <row r="2711" spans="2:7" x14ac:dyDescent="0.2">
      <c r="B2711" s="58" t="str">
        <f t="shared" si="67"/>
        <v>ベンチオピラド・ＴＰＮ水和剤ベジセイバ―</v>
      </c>
      <c r="C2711" s="58" t="s">
        <v>2729</v>
      </c>
      <c r="D2711" s="58" t="s">
        <v>5687</v>
      </c>
      <c r="E2711" s="68" t="s">
        <v>6495</v>
      </c>
      <c r="F2711" s="58"/>
      <c r="G2711" s="60" t="s">
        <v>2730</v>
      </c>
    </row>
    <row r="2712" spans="2:7" x14ac:dyDescent="0.2">
      <c r="B2712" s="58" t="str">
        <f t="shared" si="67"/>
        <v>ベンチオピラド・ＴＰＮ水和剤ＳＤＳベジセイバ―</v>
      </c>
      <c r="C2712" s="58" t="s">
        <v>2729</v>
      </c>
      <c r="D2712" s="58" t="s">
        <v>5688</v>
      </c>
      <c r="E2712" s="68" t="s">
        <v>6495</v>
      </c>
      <c r="F2712" s="58"/>
      <c r="G2712" s="60" t="s">
        <v>2730</v>
      </c>
    </row>
    <row r="2713" spans="2:7" x14ac:dyDescent="0.2">
      <c r="B2713" s="58" t="str">
        <f t="shared" si="67"/>
        <v>イミノクタジンアルベシル酸塩・ピリオフェノン水和剤石原ラミック顆粒水和剤</v>
      </c>
      <c r="C2713" s="58" t="s">
        <v>2731</v>
      </c>
      <c r="D2713" s="58" t="s">
        <v>2732</v>
      </c>
      <c r="E2713" s="68" t="s">
        <v>3171</v>
      </c>
      <c r="F2713" s="58"/>
      <c r="G2713" s="60" t="s">
        <v>2588</v>
      </c>
    </row>
    <row r="2714" spans="2:7" x14ac:dyDescent="0.2">
      <c r="B2714" s="58" t="str">
        <f t="shared" si="67"/>
        <v>イミノクタジンアルベシル酸塩・ピリオフェノン水和剤日曹ラミック顆粒水和剤</v>
      </c>
      <c r="C2714" s="58" t="s">
        <v>2731</v>
      </c>
      <c r="D2714" s="58" t="s">
        <v>2733</v>
      </c>
      <c r="E2714" s="68" t="s">
        <v>3171</v>
      </c>
      <c r="F2714" s="58"/>
      <c r="G2714" s="60" t="s">
        <v>2588</v>
      </c>
    </row>
    <row r="2715" spans="2:7" x14ac:dyDescent="0.2">
      <c r="B2715" s="58" t="str">
        <f t="shared" si="67"/>
        <v>グリホサ―トイソプロピルアミン塩液剤フリ―パスシャワ―</v>
      </c>
      <c r="C2715" s="58" t="s">
        <v>5689</v>
      </c>
      <c r="D2715" s="58" t="s">
        <v>5690</v>
      </c>
      <c r="E2715" s="68" t="s">
        <v>6495</v>
      </c>
      <c r="F2715" s="58"/>
      <c r="G2715" s="60" t="s">
        <v>2583</v>
      </c>
    </row>
    <row r="2716" spans="2:7" x14ac:dyDescent="0.2">
      <c r="B2716" s="58" t="str">
        <f t="shared" si="67"/>
        <v>メタアルデヒド粒剤ナメナイト</v>
      </c>
      <c r="C2716" s="58" t="s">
        <v>2528</v>
      </c>
      <c r="D2716" s="58" t="s">
        <v>2734</v>
      </c>
      <c r="E2716" s="68" t="s">
        <v>3171</v>
      </c>
      <c r="F2716" s="58"/>
      <c r="G2716" s="60" t="s">
        <v>2555</v>
      </c>
    </row>
    <row r="2717" spans="2:7" x14ac:dyDescent="0.2">
      <c r="B2717" s="58" t="str">
        <f t="shared" si="67"/>
        <v>メタアルデヒド粒剤ナメクリ―ン３</v>
      </c>
      <c r="C2717" s="58" t="s">
        <v>2528</v>
      </c>
      <c r="D2717" s="58" t="s">
        <v>5691</v>
      </c>
      <c r="E2717" s="68" t="s">
        <v>3171</v>
      </c>
      <c r="F2717" s="58"/>
      <c r="G2717" s="60" t="s">
        <v>2555</v>
      </c>
    </row>
    <row r="2718" spans="2:7" x14ac:dyDescent="0.2">
      <c r="B2718" s="58" t="str">
        <f t="shared" si="67"/>
        <v>リモニカスカブリダニ剤リモニカ</v>
      </c>
      <c r="C2718" s="58" t="s">
        <v>2735</v>
      </c>
      <c r="D2718" s="58" t="s">
        <v>2736</v>
      </c>
      <c r="E2718" s="68" t="s">
        <v>3171</v>
      </c>
      <c r="F2718" s="58"/>
      <c r="G2718" s="60" t="s">
        <v>3900</v>
      </c>
    </row>
    <row r="2719" spans="2:7" x14ac:dyDescent="0.2">
      <c r="B2719" s="58" t="str">
        <f t="shared" si="67"/>
        <v>ベンジルアミノプリン液剤プレリュ―ド液剤</v>
      </c>
      <c r="C2719" s="58" t="s">
        <v>2737</v>
      </c>
      <c r="D2719" s="58" t="s">
        <v>5692</v>
      </c>
      <c r="E2719" s="68" t="s">
        <v>6495</v>
      </c>
      <c r="F2719" s="58"/>
      <c r="G2719" s="60" t="s">
        <v>2555</v>
      </c>
    </row>
    <row r="2720" spans="2:7" x14ac:dyDescent="0.2">
      <c r="B2720" s="58" t="str">
        <f t="shared" si="67"/>
        <v>セトキシジム乳剤協友ナブ乳剤</v>
      </c>
      <c r="C2720" s="58" t="s">
        <v>2738</v>
      </c>
      <c r="D2720" s="58" t="s">
        <v>2739</v>
      </c>
      <c r="E2720" s="68" t="s">
        <v>6495</v>
      </c>
      <c r="F2720" s="58"/>
      <c r="G2720" s="60" t="s">
        <v>2549</v>
      </c>
    </row>
    <row r="2721" spans="2:7" x14ac:dyDescent="0.2">
      <c r="B2721" s="58" t="str">
        <f t="shared" si="67"/>
        <v>チアメトキサム・テフルトリン粒剤アクタラフォ―ス粒剤</v>
      </c>
      <c r="C2721" s="58" t="s">
        <v>2740</v>
      </c>
      <c r="D2721" s="58" t="s">
        <v>5693</v>
      </c>
      <c r="E2721" s="68" t="s">
        <v>3171</v>
      </c>
      <c r="F2721" s="58"/>
      <c r="G2721" s="60" t="s">
        <v>2583</v>
      </c>
    </row>
    <row r="2722" spans="2:7" x14ac:dyDescent="0.2">
      <c r="B2722" s="58" t="str">
        <f t="shared" si="67"/>
        <v>ラクトバチルス　プランタラム水和剤ラクトガ―ド水和剤</v>
      </c>
      <c r="C2722" s="58" t="s">
        <v>2741</v>
      </c>
      <c r="D2722" s="58" t="s">
        <v>5694</v>
      </c>
      <c r="E2722" s="68" t="s">
        <v>3171</v>
      </c>
      <c r="F2722" s="58"/>
      <c r="G2722" s="60" t="s">
        <v>2742</v>
      </c>
    </row>
    <row r="2723" spans="2:7" x14ac:dyDescent="0.2">
      <c r="B2723" s="58" t="str">
        <f t="shared" si="67"/>
        <v>ベンフラカルブ・プロベナゾ―ル粒剤ＯＡＴグランドオリゼメ―トオンコル粒剤</v>
      </c>
      <c r="C2723" s="58" t="s">
        <v>5668</v>
      </c>
      <c r="D2723" s="58" t="s">
        <v>5695</v>
      </c>
      <c r="E2723" s="68" t="s">
        <v>6495</v>
      </c>
      <c r="F2723" s="58"/>
      <c r="G2723" s="60" t="s">
        <v>2586</v>
      </c>
    </row>
    <row r="2724" spans="2:7" x14ac:dyDescent="0.2">
      <c r="B2724" s="58" t="str">
        <f t="shared" si="67"/>
        <v>アカメガシワクダアザミウマ剤アカメ</v>
      </c>
      <c r="C2724" s="58" t="s">
        <v>2743</v>
      </c>
      <c r="D2724" s="58" t="s">
        <v>2744</v>
      </c>
      <c r="E2724" s="68" t="s">
        <v>3171</v>
      </c>
      <c r="F2724" s="58"/>
      <c r="G2724" s="60" t="s">
        <v>2745</v>
      </c>
    </row>
    <row r="2725" spans="2:7" x14ac:dyDescent="0.2">
      <c r="B2725" s="58" t="str">
        <f t="shared" si="67"/>
        <v>イマゾスルフロン・エスプロカルブ・ダイムロン粒剤ＯＡＴゴ―サイン粒剤</v>
      </c>
      <c r="C2725" s="58" t="s">
        <v>2746</v>
      </c>
      <c r="D2725" s="58" t="s">
        <v>5696</v>
      </c>
      <c r="E2725" s="68" t="s">
        <v>6495</v>
      </c>
      <c r="F2725" s="58"/>
      <c r="G2725" s="60" t="s">
        <v>2747</v>
      </c>
    </row>
    <row r="2726" spans="2:7" x14ac:dyDescent="0.2">
      <c r="B2726" s="58" t="str">
        <f t="shared" si="67"/>
        <v>オキサミル粒剤バイデ―トＭＫ</v>
      </c>
      <c r="C2726" s="58" t="s">
        <v>2748</v>
      </c>
      <c r="D2726" s="58" t="s">
        <v>5697</v>
      </c>
      <c r="E2726" s="68" t="s">
        <v>6495</v>
      </c>
      <c r="F2726" s="58" t="s">
        <v>123</v>
      </c>
      <c r="G2726" s="60" t="s">
        <v>2675</v>
      </c>
    </row>
    <row r="2727" spans="2:7" x14ac:dyDescent="0.2">
      <c r="B2727" s="58" t="str">
        <f t="shared" si="67"/>
        <v>シアントラニリプロ―ル・チアジニル粒剤ブイゲットパディ―ト粒剤</v>
      </c>
      <c r="C2727" s="58" t="s">
        <v>5698</v>
      </c>
      <c r="D2727" s="58" t="s">
        <v>5699</v>
      </c>
      <c r="E2727" s="68" t="s">
        <v>3171</v>
      </c>
      <c r="F2727" s="58"/>
      <c r="G2727" s="60" t="s">
        <v>2627</v>
      </c>
    </row>
    <row r="2728" spans="2:7" x14ac:dyDescent="0.2">
      <c r="B2728" s="58" t="str">
        <f t="shared" si="67"/>
        <v>イミノクタジンアルベシル酸塩水和剤協友ベルク―ト水和剤</v>
      </c>
      <c r="C2728" s="58" t="s">
        <v>2750</v>
      </c>
      <c r="D2728" s="58" t="s">
        <v>5700</v>
      </c>
      <c r="E2728" s="68" t="s">
        <v>6495</v>
      </c>
      <c r="F2728" s="58"/>
      <c r="G2728" s="60" t="s">
        <v>2683</v>
      </c>
    </row>
    <row r="2729" spans="2:7" x14ac:dyDescent="0.2">
      <c r="B2729" s="58" t="str">
        <f t="shared" si="67"/>
        <v>ベンフラカルブ・プロベナゾ―ル粒剤ＯＡＴジャッジ箱粒剤</v>
      </c>
      <c r="C2729" s="58" t="s">
        <v>5668</v>
      </c>
      <c r="D2729" s="58" t="s">
        <v>2751</v>
      </c>
      <c r="E2729" s="68" t="s">
        <v>6495</v>
      </c>
      <c r="F2729" s="58"/>
      <c r="G2729" s="60" t="s">
        <v>2615</v>
      </c>
    </row>
    <row r="2730" spans="2:7" x14ac:dyDescent="0.2">
      <c r="B2730" s="58" t="str">
        <f t="shared" si="67"/>
        <v>ヘキサジノン・ＤＣＭＵ粒剤ラ―チＧ粒剤</v>
      </c>
      <c r="C2730" s="58" t="s">
        <v>2752</v>
      </c>
      <c r="D2730" s="58" t="s">
        <v>5701</v>
      </c>
      <c r="E2730" s="68" t="s">
        <v>6495</v>
      </c>
      <c r="F2730" s="58"/>
      <c r="G2730" s="60" t="s">
        <v>2753</v>
      </c>
    </row>
    <row r="2731" spans="2:7" x14ac:dyDescent="0.2">
      <c r="B2731" s="58" t="str">
        <f t="shared" si="67"/>
        <v>ヘキサジノン・ＤＣＭＵ粒剤草退治Ｇ粒剤</v>
      </c>
      <c r="C2731" s="58" t="s">
        <v>2752</v>
      </c>
      <c r="D2731" s="58" t="s">
        <v>2754</v>
      </c>
      <c r="E2731" s="68" t="s">
        <v>6495</v>
      </c>
      <c r="F2731" s="58"/>
      <c r="G2731" s="60" t="s">
        <v>2753</v>
      </c>
    </row>
    <row r="2732" spans="2:7" x14ac:dyDescent="0.2">
      <c r="B2732" s="58" t="str">
        <f t="shared" si="67"/>
        <v>タ―バシル・ヘキサジノン・ＤＣＢＮ粒剤プルトンＸ粒剤</v>
      </c>
      <c r="C2732" s="58" t="s">
        <v>5702</v>
      </c>
      <c r="D2732" s="58" t="s">
        <v>2755</v>
      </c>
      <c r="E2732" s="68" t="s">
        <v>6495</v>
      </c>
      <c r="F2732" s="58"/>
      <c r="G2732" s="60" t="s">
        <v>2652</v>
      </c>
    </row>
    <row r="2733" spans="2:7" x14ac:dyDescent="0.2">
      <c r="B2733" s="58" t="str">
        <f t="shared" si="67"/>
        <v>タ―バシル・ヘキサジノン・ＤＣＢＮ粒剤クサノンＸ粒剤</v>
      </c>
      <c r="C2733" s="58" t="s">
        <v>5702</v>
      </c>
      <c r="D2733" s="58" t="s">
        <v>2756</v>
      </c>
      <c r="E2733" s="68" t="s">
        <v>6495</v>
      </c>
      <c r="F2733" s="58"/>
      <c r="G2733" s="60" t="s">
        <v>2652</v>
      </c>
    </row>
    <row r="2734" spans="2:7" x14ac:dyDescent="0.2">
      <c r="B2734" s="58" t="str">
        <f t="shared" si="67"/>
        <v>ジノテフラン液剤ウッドセ―バ―</v>
      </c>
      <c r="C2734" s="58" t="s">
        <v>2589</v>
      </c>
      <c r="D2734" s="58" t="s">
        <v>5703</v>
      </c>
      <c r="E2734" s="68" t="s">
        <v>3171</v>
      </c>
      <c r="F2734" s="58"/>
      <c r="G2734" s="60" t="s">
        <v>2586</v>
      </c>
    </row>
    <row r="2735" spans="2:7" x14ac:dyDescent="0.2">
      <c r="B2735" s="58" t="str">
        <f t="shared" si="67"/>
        <v>ヒドロキシイソキサゾ―ル複合肥料タチガレファイト液剤</v>
      </c>
      <c r="C2735" s="58" t="s">
        <v>5704</v>
      </c>
      <c r="D2735" s="58" t="s">
        <v>2757</v>
      </c>
      <c r="E2735" s="68" t="s">
        <v>3171</v>
      </c>
      <c r="F2735" s="58"/>
      <c r="G2735" s="60" t="s">
        <v>2758</v>
      </c>
    </row>
    <row r="2736" spans="2:7" x14ac:dyDescent="0.2">
      <c r="B2736" s="58" t="str">
        <f t="shared" si="67"/>
        <v>ピラクロニル・ピラゾレ―ト・ベンゾビシクロン粒剤クサバルカン１キロ粒剤</v>
      </c>
      <c r="C2736" s="58" t="s">
        <v>5705</v>
      </c>
      <c r="D2736" s="58" t="s">
        <v>2760</v>
      </c>
      <c r="E2736" s="68" t="s">
        <v>6495</v>
      </c>
      <c r="F2736" s="58"/>
      <c r="G2736" s="60" t="s">
        <v>2673</v>
      </c>
    </row>
    <row r="2737" spans="2:7" x14ac:dyDescent="0.2">
      <c r="B2737" s="58" t="str">
        <f t="shared" si="67"/>
        <v>ピラクロニル・ピラゾレ―ト・ベンゾビシクロン粒剤クサバルカンジャンボ</v>
      </c>
      <c r="C2737" s="58" t="s">
        <v>5705</v>
      </c>
      <c r="D2737" s="58" t="s">
        <v>2761</v>
      </c>
      <c r="E2737" s="68" t="s">
        <v>3171</v>
      </c>
      <c r="F2737" s="58"/>
      <c r="G2737" s="60" t="s">
        <v>2549</v>
      </c>
    </row>
    <row r="2738" spans="2:7" x14ac:dyDescent="0.2">
      <c r="B2738" s="58" t="str">
        <f t="shared" si="67"/>
        <v>ピラクロニル・ピラゾレ―ト・ベンゾビシクロン水和剤クサバルカンフロアブル</v>
      </c>
      <c r="C2738" s="58" t="s">
        <v>5706</v>
      </c>
      <c r="D2738" s="58" t="s">
        <v>2762</v>
      </c>
      <c r="E2738" s="68" t="s">
        <v>6495</v>
      </c>
      <c r="F2738" s="58"/>
      <c r="G2738" s="60" t="s">
        <v>2549</v>
      </c>
    </row>
    <row r="2739" spans="2:7" x14ac:dyDescent="0.2">
      <c r="B2739" s="58" t="str">
        <f t="shared" si="67"/>
        <v>ペルメトリン粒剤ネキリベイト</v>
      </c>
      <c r="C2739" s="58" t="s">
        <v>2462</v>
      </c>
      <c r="D2739" s="58" t="s">
        <v>2763</v>
      </c>
      <c r="E2739" s="68" t="s">
        <v>6495</v>
      </c>
      <c r="F2739" s="58"/>
      <c r="G2739" s="60" t="s">
        <v>2585</v>
      </c>
    </row>
    <row r="2740" spans="2:7" x14ac:dyDescent="0.2">
      <c r="B2740" s="58" t="str">
        <f t="shared" si="67"/>
        <v>ジノテフラン複合肥料ハイポネックス原液　殺虫剤入り</v>
      </c>
      <c r="C2740" s="58" t="s">
        <v>2764</v>
      </c>
      <c r="D2740" s="58" t="s">
        <v>2765</v>
      </c>
      <c r="E2740" s="68" t="s">
        <v>3171</v>
      </c>
      <c r="F2740" s="58"/>
      <c r="G2740" s="60" t="s">
        <v>2576</v>
      </c>
    </row>
    <row r="2741" spans="2:7" x14ac:dyDescent="0.2">
      <c r="B2741" s="58" t="str">
        <f t="shared" si="67"/>
        <v>クロラントラニリプロ―ル・チフルザミド・トリシクラゾ―ル粒剤アドニスＧＴ箱粒剤</v>
      </c>
      <c r="C2741" s="58" t="s">
        <v>5707</v>
      </c>
      <c r="D2741" s="58" t="s">
        <v>2766</v>
      </c>
      <c r="E2741" s="68" t="s">
        <v>3171</v>
      </c>
      <c r="F2741" s="58"/>
      <c r="G2741" s="60" t="s">
        <v>2627</v>
      </c>
    </row>
    <row r="2742" spans="2:7" x14ac:dyDescent="0.2">
      <c r="B2742" s="58" t="str">
        <f t="shared" si="67"/>
        <v>ダイムロン・ピラクロニル・ベンゾビシクロン・メタゾスルフロン粒剤ゲパ―ド１キロ粒剤</v>
      </c>
      <c r="C2742" s="58" t="s">
        <v>2767</v>
      </c>
      <c r="D2742" s="58" t="s">
        <v>5708</v>
      </c>
      <c r="E2742" s="68" t="s">
        <v>3171</v>
      </c>
      <c r="F2742" s="58"/>
      <c r="G2742" s="60" t="s">
        <v>2655</v>
      </c>
    </row>
    <row r="2743" spans="2:7" x14ac:dyDescent="0.2">
      <c r="B2743" s="58" t="str">
        <f t="shared" si="67"/>
        <v>ジメタメトリン・ダイムロン・テフリルトリオン・メタゾスルフロン粒剤レブラス１キロ粒剤</v>
      </c>
      <c r="C2743" s="58" t="s">
        <v>2768</v>
      </c>
      <c r="D2743" s="58" t="s">
        <v>2769</v>
      </c>
      <c r="E2743" s="68" t="s">
        <v>3171</v>
      </c>
      <c r="F2743" s="58"/>
      <c r="G2743" s="60" t="s">
        <v>2555</v>
      </c>
    </row>
    <row r="2744" spans="2:7" x14ac:dyDescent="0.2">
      <c r="B2744" s="58" t="str">
        <f t="shared" si="67"/>
        <v>トリシクラゾ―ル・バリダマイシン・フェリムゾン水和剤ノンブラスバリダフロアブル</v>
      </c>
      <c r="C2744" s="58" t="s">
        <v>5709</v>
      </c>
      <c r="D2744" s="58" t="s">
        <v>2770</v>
      </c>
      <c r="E2744" s="68" t="s">
        <v>6495</v>
      </c>
      <c r="F2744" s="58"/>
      <c r="G2744" s="60" t="s">
        <v>2586</v>
      </c>
    </row>
    <row r="2745" spans="2:7" x14ac:dyDescent="0.2">
      <c r="B2745" s="58" t="str">
        <f t="shared" si="67"/>
        <v>バ―ティシリウム　レカニ水和剤マイコタ―ル</v>
      </c>
      <c r="C2745" s="58" t="s">
        <v>5710</v>
      </c>
      <c r="D2745" s="58" t="s">
        <v>5711</v>
      </c>
      <c r="E2745" s="68" t="s">
        <v>6495</v>
      </c>
      <c r="F2745" s="58"/>
      <c r="G2745" s="60" t="s">
        <v>2771</v>
      </c>
    </row>
    <row r="2746" spans="2:7" x14ac:dyDescent="0.2">
      <c r="B2746" s="58" t="str">
        <f t="shared" si="67"/>
        <v>ジメトモルフ水和剤協友フェスティバル水和剤</v>
      </c>
      <c r="C2746" s="58" t="s">
        <v>2772</v>
      </c>
      <c r="D2746" s="58" t="s">
        <v>2773</v>
      </c>
      <c r="E2746" s="68" t="s">
        <v>3171</v>
      </c>
      <c r="F2746" s="58"/>
      <c r="G2746" s="60" t="s">
        <v>2774</v>
      </c>
    </row>
    <row r="2747" spans="2:7" x14ac:dyDescent="0.2">
      <c r="B2747" s="58" t="str">
        <f t="shared" si="67"/>
        <v>イマゾスルフロン・オキサジクロメホン・ピラクロニル・ブロモブチド水和剤デルタアタックフロアブル</v>
      </c>
      <c r="C2747" s="58" t="s">
        <v>2599</v>
      </c>
      <c r="D2747" s="58" t="s">
        <v>2775</v>
      </c>
      <c r="E2747" s="68" t="s">
        <v>3171</v>
      </c>
      <c r="F2747" s="58"/>
      <c r="G2747" s="60" t="s">
        <v>2601</v>
      </c>
    </row>
    <row r="2748" spans="2:7" x14ac:dyDescent="0.2">
      <c r="B2748" s="58" t="str">
        <f t="shared" si="67"/>
        <v>イマゾスルフロン・オキサジクロメホン・ピラクロニル・ブロモブチド粒剤デルタアタックジャンボ</v>
      </c>
      <c r="C2748" s="58" t="s">
        <v>2602</v>
      </c>
      <c r="D2748" s="58" t="s">
        <v>2776</v>
      </c>
      <c r="E2748" s="68" t="s">
        <v>3171</v>
      </c>
      <c r="F2748" s="58"/>
      <c r="G2748" s="60" t="s">
        <v>2565</v>
      </c>
    </row>
    <row r="2749" spans="2:7" x14ac:dyDescent="0.2">
      <c r="B2749" s="58" t="str">
        <f t="shared" si="67"/>
        <v>イマゾスルフロン・オキサジクロメホン・ピラクロニル・ブロモブチド粒剤デルタアタック１キロ粒剤</v>
      </c>
      <c r="C2749" s="58" t="s">
        <v>2602</v>
      </c>
      <c r="D2749" s="58" t="s">
        <v>2777</v>
      </c>
      <c r="E2749" s="68" t="s">
        <v>3171</v>
      </c>
      <c r="F2749" s="58"/>
      <c r="G2749" s="60" t="s">
        <v>2605</v>
      </c>
    </row>
    <row r="2750" spans="2:7" x14ac:dyDescent="0.2">
      <c r="B2750" s="58" t="str">
        <f t="shared" si="67"/>
        <v>ナミテントウ剤テントップ</v>
      </c>
      <c r="C2750" s="58" t="s">
        <v>2778</v>
      </c>
      <c r="D2750" s="58" t="s">
        <v>2779</v>
      </c>
      <c r="E2750" s="68" t="s">
        <v>3171</v>
      </c>
      <c r="F2750" s="58"/>
      <c r="G2750" s="60" t="s">
        <v>2780</v>
      </c>
    </row>
    <row r="2751" spans="2:7" x14ac:dyDescent="0.2">
      <c r="B2751" s="58" t="str">
        <f t="shared" ref="B2751:B2806" si="68">C2751&amp;D2751</f>
        <v>DCMU水和剤サンケイカ―メックス顆粒水和剤</v>
      </c>
      <c r="C2751" s="58" t="s">
        <v>2482</v>
      </c>
      <c r="D2751" s="58" t="s">
        <v>5712</v>
      </c>
      <c r="E2751" s="68" t="s">
        <v>6495</v>
      </c>
      <c r="F2751" s="58"/>
      <c r="G2751" s="60" t="s">
        <v>2781</v>
      </c>
    </row>
    <row r="2752" spans="2:7" x14ac:dyDescent="0.2">
      <c r="B2752" s="58" t="str">
        <f t="shared" si="68"/>
        <v>DCMU水和剤一農カ―メックス顆粒水和剤</v>
      </c>
      <c r="C2752" s="58" t="s">
        <v>2482</v>
      </c>
      <c r="D2752" s="58" t="s">
        <v>5713</v>
      </c>
      <c r="E2752" s="68" t="s">
        <v>6495</v>
      </c>
      <c r="F2752" s="58"/>
      <c r="G2752" s="60" t="s">
        <v>2781</v>
      </c>
    </row>
    <row r="2753" spans="2:7" x14ac:dyDescent="0.2">
      <c r="B2753" s="58" t="str">
        <f t="shared" si="68"/>
        <v>マンデストロビン水和剤スクレアフロアブル</v>
      </c>
      <c r="C2753" s="58" t="s">
        <v>2782</v>
      </c>
      <c r="D2753" s="58" t="s">
        <v>2783</v>
      </c>
      <c r="E2753" s="68" t="s">
        <v>3171</v>
      </c>
      <c r="F2753" s="58"/>
      <c r="G2753" s="60" t="s">
        <v>2683</v>
      </c>
    </row>
    <row r="2754" spans="2:7" x14ac:dyDescent="0.2">
      <c r="B2754" s="58" t="str">
        <f t="shared" si="68"/>
        <v>マンデストロビン水和剤シバコン</v>
      </c>
      <c r="C2754" s="58" t="s">
        <v>2782</v>
      </c>
      <c r="D2754" s="58" t="s">
        <v>2784</v>
      </c>
      <c r="E2754" s="68" t="s">
        <v>3171</v>
      </c>
      <c r="F2754" s="58"/>
      <c r="G2754" s="60" t="s">
        <v>2683</v>
      </c>
    </row>
    <row r="2755" spans="2:7" x14ac:dyDescent="0.2">
      <c r="B2755" s="58" t="str">
        <f t="shared" si="68"/>
        <v>ピラゾレ―ト・ベンゾビシクロン・メタゾスルフロン粒剤ア―ルタイプジャンボ</v>
      </c>
      <c r="C2755" s="58" t="s">
        <v>5638</v>
      </c>
      <c r="D2755" s="58" t="s">
        <v>5714</v>
      </c>
      <c r="E2755" s="68" t="s">
        <v>3171</v>
      </c>
      <c r="F2755" s="58"/>
      <c r="G2755" s="60" t="s">
        <v>2696</v>
      </c>
    </row>
    <row r="2756" spans="2:7" x14ac:dyDescent="0.2">
      <c r="B2756" s="58" t="str">
        <f t="shared" si="68"/>
        <v>ピラゾレ―ト・ベンゾビシクロン・メタゾスルフロン粒剤シュナイデンジャンボ</v>
      </c>
      <c r="C2756" s="58" t="s">
        <v>5638</v>
      </c>
      <c r="D2756" s="58" t="s">
        <v>2785</v>
      </c>
      <c r="E2756" s="68" t="s">
        <v>3171</v>
      </c>
      <c r="F2756" s="58"/>
      <c r="G2756" s="60" t="s">
        <v>2696</v>
      </c>
    </row>
    <row r="2757" spans="2:7" x14ac:dyDescent="0.2">
      <c r="B2757" s="58" t="str">
        <f t="shared" si="68"/>
        <v>ピラゾレ―ト・ベンゾビシクロン・メタゾスルフロン水和剤ア―ルタイプフロアブル</v>
      </c>
      <c r="C2757" s="58" t="s">
        <v>5715</v>
      </c>
      <c r="D2757" s="58" t="s">
        <v>5716</v>
      </c>
      <c r="E2757" s="68" t="s">
        <v>6495</v>
      </c>
      <c r="F2757" s="58"/>
      <c r="G2757" s="60" t="s">
        <v>2786</v>
      </c>
    </row>
    <row r="2758" spans="2:7" x14ac:dyDescent="0.2">
      <c r="B2758" s="58" t="str">
        <f t="shared" si="68"/>
        <v>ピラゾレ―ト・ベンゾビシクロン・メタゾスルフロン水和剤シュナイデンフロアブル</v>
      </c>
      <c r="C2758" s="58" t="s">
        <v>5715</v>
      </c>
      <c r="D2758" s="58" t="s">
        <v>2787</v>
      </c>
      <c r="E2758" s="68" t="s">
        <v>6495</v>
      </c>
      <c r="F2758" s="58"/>
      <c r="G2758" s="60" t="s">
        <v>2786</v>
      </c>
    </row>
    <row r="2759" spans="2:7" x14ac:dyDescent="0.2">
      <c r="B2759" s="58" t="str">
        <f t="shared" si="68"/>
        <v>ジラム水和剤モノドクタ―フロアブル</v>
      </c>
      <c r="C2759" s="58" t="s">
        <v>2788</v>
      </c>
      <c r="D2759" s="58" t="s">
        <v>5717</v>
      </c>
      <c r="E2759" s="68" t="s">
        <v>3171</v>
      </c>
      <c r="F2759" s="58"/>
      <c r="G2759" s="60" t="s">
        <v>2683</v>
      </c>
    </row>
    <row r="2760" spans="2:7" x14ac:dyDescent="0.2">
      <c r="B2760" s="58" t="str">
        <f t="shared" si="68"/>
        <v>ピラクロニル・プロピリスルフロン・ブロモブチド粒剤アッパレＺ１キロ粒剤</v>
      </c>
      <c r="C2760" s="58" t="s">
        <v>2789</v>
      </c>
      <c r="D2760" s="58" t="s">
        <v>2790</v>
      </c>
      <c r="E2760" s="68" t="s">
        <v>3171</v>
      </c>
      <c r="F2760" s="58"/>
      <c r="G2760" s="60" t="s">
        <v>2605</v>
      </c>
    </row>
    <row r="2761" spans="2:7" x14ac:dyDescent="0.2">
      <c r="B2761" s="58" t="str">
        <f t="shared" si="68"/>
        <v>ピラクロニル・プロピリスルフロン・ブロモブチド粒剤アッパレＺジャンボ</v>
      </c>
      <c r="C2761" s="58" t="s">
        <v>2789</v>
      </c>
      <c r="D2761" s="58" t="s">
        <v>2791</v>
      </c>
      <c r="E2761" s="68" t="s">
        <v>3171</v>
      </c>
      <c r="F2761" s="58"/>
      <c r="G2761" s="60" t="s">
        <v>2565</v>
      </c>
    </row>
    <row r="2762" spans="2:7" x14ac:dyDescent="0.2">
      <c r="B2762" s="58" t="str">
        <f t="shared" si="68"/>
        <v>シアントラニリプロ―ル・ピメトロジン水和剤ミネクトスタ―顆粒水和剤</v>
      </c>
      <c r="C2762" s="58" t="s">
        <v>5719</v>
      </c>
      <c r="D2762" s="58" t="s">
        <v>5720</v>
      </c>
      <c r="E2762" s="68" t="s">
        <v>3171</v>
      </c>
      <c r="F2762" s="58"/>
      <c r="G2762" s="60" t="s">
        <v>2673</v>
      </c>
    </row>
    <row r="2763" spans="2:7" x14ac:dyDescent="0.2">
      <c r="B2763" s="58" t="str">
        <f t="shared" si="68"/>
        <v>シアントラニリプロ―ル・ピロキロン粒剤デジタルミネクト箱粒剤</v>
      </c>
      <c r="C2763" s="58" t="s">
        <v>5721</v>
      </c>
      <c r="D2763" s="58" t="s">
        <v>2792</v>
      </c>
      <c r="E2763" s="68" t="s">
        <v>3171</v>
      </c>
      <c r="F2763" s="58"/>
      <c r="G2763" s="60" t="s">
        <v>2627</v>
      </c>
    </row>
    <row r="2764" spans="2:7" x14ac:dyDescent="0.2">
      <c r="B2764" s="58" t="str">
        <f t="shared" si="68"/>
        <v>トルプロカルブ粒剤サンブラス粒剤</v>
      </c>
      <c r="C2764" s="58" t="s">
        <v>2793</v>
      </c>
      <c r="D2764" s="58" t="s">
        <v>2794</v>
      </c>
      <c r="E2764" s="68" t="s">
        <v>3171</v>
      </c>
      <c r="F2764" s="58"/>
      <c r="G2764" s="60" t="s">
        <v>2555</v>
      </c>
    </row>
    <row r="2765" spans="2:7" x14ac:dyDescent="0.2">
      <c r="B2765" s="58" t="str">
        <f t="shared" si="68"/>
        <v>トルプロカルブ粒剤ゴウケツ粒剤</v>
      </c>
      <c r="C2765" s="58" t="s">
        <v>2793</v>
      </c>
      <c r="D2765" s="58" t="s">
        <v>2795</v>
      </c>
      <c r="E2765" s="68" t="s">
        <v>3171</v>
      </c>
      <c r="F2765" s="58"/>
      <c r="G2765" s="60" t="s">
        <v>2555</v>
      </c>
    </row>
    <row r="2766" spans="2:7" x14ac:dyDescent="0.2">
      <c r="B2766" s="58" t="str">
        <f t="shared" si="68"/>
        <v>ジノテフラン・トルプロカルブ粒剤サンブラススタ―クル箱粒剤</v>
      </c>
      <c r="C2766" s="58" t="s">
        <v>2796</v>
      </c>
      <c r="D2766" s="58" t="s">
        <v>5722</v>
      </c>
      <c r="E2766" s="68" t="s">
        <v>3171</v>
      </c>
      <c r="F2766" s="58"/>
      <c r="G2766" s="60" t="s">
        <v>2797</v>
      </c>
    </row>
    <row r="2767" spans="2:7" x14ac:dyDescent="0.2">
      <c r="B2767" s="58" t="str">
        <f t="shared" si="68"/>
        <v>ジノテフラン・シメコナゾ―ル・トルプロカルブ粒剤ガッツスタ―粒剤</v>
      </c>
      <c r="C2767" s="58" t="s">
        <v>5723</v>
      </c>
      <c r="D2767" s="58" t="s">
        <v>5724</v>
      </c>
      <c r="E2767" s="68" t="s">
        <v>6495</v>
      </c>
      <c r="F2767" s="58"/>
      <c r="G2767" s="60" t="s">
        <v>2555</v>
      </c>
    </row>
    <row r="2768" spans="2:7" x14ac:dyDescent="0.2">
      <c r="B2768" s="58" t="str">
        <f t="shared" si="68"/>
        <v>ジノテフラン・シメコナゾ―ル・トルプロカルブ粒剤ゴウケツモンスタ―粒剤</v>
      </c>
      <c r="C2768" s="58" t="s">
        <v>5723</v>
      </c>
      <c r="D2768" s="58" t="s">
        <v>5725</v>
      </c>
      <c r="E2768" s="68" t="s">
        <v>6495</v>
      </c>
      <c r="F2768" s="58"/>
      <c r="G2768" s="60" t="s">
        <v>2555</v>
      </c>
    </row>
    <row r="2769" spans="2:7" x14ac:dyDescent="0.2">
      <c r="B2769" s="58" t="str">
        <f t="shared" si="68"/>
        <v>クロラントラニリプロ―ル・ジノテフラン・トルプロカルブ粒剤サントリプル箱粒剤</v>
      </c>
      <c r="C2769" s="58" t="s">
        <v>5726</v>
      </c>
      <c r="D2769" s="58" t="s">
        <v>2798</v>
      </c>
      <c r="E2769" s="68" t="s">
        <v>3171</v>
      </c>
      <c r="F2769" s="58"/>
      <c r="G2769" s="60" t="s">
        <v>2627</v>
      </c>
    </row>
    <row r="2770" spans="2:7" x14ac:dyDescent="0.2">
      <c r="B2770" s="58" t="str">
        <f t="shared" si="68"/>
        <v>フェンプロパトリン乳剤ベニカＲ乳剤</v>
      </c>
      <c r="C2770" s="58" t="s">
        <v>2799</v>
      </c>
      <c r="D2770" s="58" t="s">
        <v>2800</v>
      </c>
      <c r="E2770" s="87" t="s">
        <v>6495</v>
      </c>
      <c r="F2770" s="58"/>
      <c r="G2770" s="60" t="s">
        <v>2652</v>
      </c>
    </row>
    <row r="2771" spans="2:7" x14ac:dyDescent="0.2">
      <c r="B2771" s="58" t="str">
        <f t="shared" si="68"/>
        <v>ピリミスルファン・フェノキサスルフォン・ベンゾビシクロン剤ベンケイ豆つぶ２５０</v>
      </c>
      <c r="C2771" s="58" t="s">
        <v>2801</v>
      </c>
      <c r="D2771" s="58" t="s">
        <v>2802</v>
      </c>
      <c r="E2771" s="68" t="s">
        <v>6495</v>
      </c>
      <c r="F2771" s="58"/>
      <c r="G2771" s="60" t="s">
        <v>2612</v>
      </c>
    </row>
    <row r="2772" spans="2:7" x14ac:dyDescent="0.2">
      <c r="B2772" s="58" t="str">
        <f t="shared" si="68"/>
        <v>ピリミスルファン・フェノキサスルフォン・ベンゾビシクロン剤ベンケイジャンボ</v>
      </c>
      <c r="C2772" s="58" t="s">
        <v>2801</v>
      </c>
      <c r="D2772" s="58" t="s">
        <v>2803</v>
      </c>
      <c r="E2772" s="68" t="s">
        <v>3171</v>
      </c>
      <c r="F2772" s="58"/>
      <c r="G2772" s="60" t="s">
        <v>2612</v>
      </c>
    </row>
    <row r="2773" spans="2:7" x14ac:dyDescent="0.2">
      <c r="B2773" s="58" t="str">
        <f t="shared" si="68"/>
        <v>ピラゾレ―ト・ベンゾビシクロン・メタゾスルフロン粒剤シュナイデン１キロ粒剤</v>
      </c>
      <c r="C2773" s="58" t="s">
        <v>5638</v>
      </c>
      <c r="D2773" s="58" t="s">
        <v>2805</v>
      </c>
      <c r="E2773" s="68" t="s">
        <v>6495</v>
      </c>
      <c r="F2773" s="58"/>
      <c r="G2773" s="60" t="s">
        <v>2609</v>
      </c>
    </row>
    <row r="2774" spans="2:7" x14ac:dyDescent="0.2">
      <c r="B2774" s="58" t="str">
        <f t="shared" si="68"/>
        <v>テフリルトリオン・フェントラザミド剤ボデ―ガ―ド豆つぶ２５０</v>
      </c>
      <c r="C2774" s="88" t="s">
        <v>2806</v>
      </c>
      <c r="D2774" s="88" t="s">
        <v>5727</v>
      </c>
      <c r="E2774" s="68" t="s">
        <v>3171</v>
      </c>
      <c r="F2774" s="58"/>
      <c r="G2774" s="60" t="s">
        <v>2807</v>
      </c>
    </row>
    <row r="2775" spans="2:7" x14ac:dyDescent="0.2">
      <c r="B2775" s="58" t="str">
        <f t="shared" si="68"/>
        <v>イプフェンカルバゾン・テフリルトリオン粒剤キマリテジャンボ</v>
      </c>
      <c r="C2775" s="88" t="s">
        <v>2808</v>
      </c>
      <c r="D2775" s="88" t="s">
        <v>2809</v>
      </c>
      <c r="E2775" s="68" t="s">
        <v>3171</v>
      </c>
      <c r="F2775" s="58"/>
      <c r="G2775" s="60" t="s">
        <v>2673</v>
      </c>
    </row>
    <row r="2776" spans="2:7" x14ac:dyDescent="0.2">
      <c r="B2776" s="58" t="str">
        <f t="shared" si="68"/>
        <v>イプフェンカルバゾン・テフリルトリオン水和剤キマリテフロアブル</v>
      </c>
      <c r="C2776" s="58" t="s">
        <v>2810</v>
      </c>
      <c r="D2776" s="58" t="s">
        <v>2811</v>
      </c>
      <c r="E2776" s="68" t="s">
        <v>6495</v>
      </c>
      <c r="F2776" s="58"/>
      <c r="G2776" s="60" t="s">
        <v>2812</v>
      </c>
    </row>
    <row r="2777" spans="2:7" x14ac:dyDescent="0.2">
      <c r="B2777" s="58" t="str">
        <f t="shared" si="68"/>
        <v>ヘキサジノン液剤ラ―チシャワ―</v>
      </c>
      <c r="C2777" s="58" t="s">
        <v>2813</v>
      </c>
      <c r="D2777" s="58" t="s">
        <v>5728</v>
      </c>
      <c r="E2777" s="68" t="s">
        <v>6495</v>
      </c>
      <c r="F2777" s="58"/>
      <c r="G2777" s="60" t="s">
        <v>2814</v>
      </c>
    </row>
    <row r="2778" spans="2:7" x14ac:dyDescent="0.2">
      <c r="B2778" s="58" t="str">
        <f t="shared" si="68"/>
        <v>ヘキサジノン液剤草退治メガロングシャワ―</v>
      </c>
      <c r="C2778" s="58" t="s">
        <v>2813</v>
      </c>
      <c r="D2778" s="58" t="s">
        <v>5729</v>
      </c>
      <c r="E2778" s="68" t="s">
        <v>6495</v>
      </c>
      <c r="F2778" s="58"/>
      <c r="G2778" s="60" t="s">
        <v>2814</v>
      </c>
    </row>
    <row r="2779" spans="2:7" x14ac:dyDescent="0.2">
      <c r="B2779" s="58" t="str">
        <f t="shared" si="68"/>
        <v>ＢＴ水和剤レピクリ―ンＤＦ</v>
      </c>
      <c r="C2779" s="58" t="s">
        <v>2815</v>
      </c>
      <c r="D2779" s="58" t="s">
        <v>5730</v>
      </c>
      <c r="E2779" s="87" t="s">
        <v>6495</v>
      </c>
      <c r="F2779" s="58"/>
      <c r="G2779" s="60" t="s">
        <v>2673</v>
      </c>
    </row>
    <row r="2780" spans="2:7" x14ac:dyDescent="0.2">
      <c r="B2780" s="58" t="str">
        <f t="shared" si="68"/>
        <v>オキスポコナゾ―ルフマル酸塩・チウラム水和剤ライトアップフロアブル</v>
      </c>
      <c r="C2780" s="58" t="s">
        <v>5731</v>
      </c>
      <c r="D2780" s="58" t="s">
        <v>2816</v>
      </c>
      <c r="E2780" s="87" t="s">
        <v>3171</v>
      </c>
      <c r="F2780" s="60"/>
      <c r="G2780" s="60" t="s">
        <v>2615</v>
      </c>
    </row>
    <row r="2781" spans="2:7" x14ac:dyDescent="0.2">
      <c r="B2781" s="58" t="str">
        <f t="shared" si="68"/>
        <v>イタコン酸水和剤サンショット</v>
      </c>
      <c r="C2781" s="58" t="s">
        <v>2817</v>
      </c>
      <c r="D2781" s="58" t="s">
        <v>2818</v>
      </c>
      <c r="E2781" s="68" t="s">
        <v>6495</v>
      </c>
      <c r="F2781" s="60" t="s">
        <v>123</v>
      </c>
      <c r="G2781" s="60" t="s">
        <v>2594</v>
      </c>
    </row>
    <row r="2782" spans="2:7" x14ac:dyDescent="0.2">
      <c r="B2782" s="58" t="str">
        <f t="shared" si="68"/>
        <v>グリセリン酢酸脂肪酸エステル乳剤ベミデタッチ</v>
      </c>
      <c r="C2782" s="88" t="s">
        <v>2819</v>
      </c>
      <c r="D2782" s="88" t="s">
        <v>2820</v>
      </c>
      <c r="E2782" s="68" t="s">
        <v>3171</v>
      </c>
      <c r="F2782" s="60"/>
      <c r="G2782" s="60" t="s">
        <v>2701</v>
      </c>
    </row>
    <row r="2783" spans="2:7" x14ac:dyDescent="0.2">
      <c r="B2783" s="58" t="str">
        <f t="shared" si="68"/>
        <v>クロチアニジン・イソプロチオラン粒剤フジワンダントツ粒剤</v>
      </c>
      <c r="C2783" s="88" t="s">
        <v>2821</v>
      </c>
      <c r="D2783" s="88" t="s">
        <v>2822</v>
      </c>
      <c r="E2783" s="87" t="s">
        <v>3171</v>
      </c>
      <c r="F2783" s="60"/>
      <c r="G2783" s="60" t="s">
        <v>2797</v>
      </c>
    </row>
    <row r="2784" spans="2:7" x14ac:dyDescent="0.2">
      <c r="B2784" s="58" t="str">
        <f t="shared" si="68"/>
        <v>ピラクロニル粒剤ピラクロンジャンボ</v>
      </c>
      <c r="C2784" s="88" t="s">
        <v>2823</v>
      </c>
      <c r="D2784" s="88" t="s">
        <v>2824</v>
      </c>
      <c r="E2784" s="68" t="s">
        <v>3171</v>
      </c>
      <c r="F2784" s="60"/>
      <c r="G2784" s="60" t="s">
        <v>2812</v>
      </c>
    </row>
    <row r="2785" spans="2:7" x14ac:dyDescent="0.2">
      <c r="B2785" s="58" t="str">
        <f t="shared" si="68"/>
        <v>ピラクロニル粒剤兆ジャンボ</v>
      </c>
      <c r="C2785" s="88" t="s">
        <v>2823</v>
      </c>
      <c r="D2785" s="89" t="s">
        <v>2825</v>
      </c>
      <c r="E2785" s="68" t="s">
        <v>3171</v>
      </c>
      <c r="F2785" s="60"/>
      <c r="G2785" s="60" t="s">
        <v>2826</v>
      </c>
    </row>
    <row r="2786" spans="2:7" x14ac:dyDescent="0.2">
      <c r="B2786" s="58" t="str">
        <f t="shared" si="68"/>
        <v>プロピリスルフロン・ブロモブチド・ペントキサゾン水和剤ゼ―タタイガ―フロアブル</v>
      </c>
      <c r="C2786" s="90" t="s">
        <v>2827</v>
      </c>
      <c r="D2786" s="88" t="s">
        <v>5732</v>
      </c>
      <c r="E2786" s="68" t="s">
        <v>6495</v>
      </c>
      <c r="F2786" s="60"/>
      <c r="G2786" s="60" t="s">
        <v>2828</v>
      </c>
    </row>
    <row r="2787" spans="2:7" x14ac:dyDescent="0.2">
      <c r="B2787" s="58" t="str">
        <f t="shared" si="68"/>
        <v>スピノサド・フィプロニル・プロペナゾ―ル粒剤ファ―ストオリゼプリンススピノ粒剤６</v>
      </c>
      <c r="C2787" s="91" t="s">
        <v>5664</v>
      </c>
      <c r="D2787" s="88" t="s">
        <v>5733</v>
      </c>
      <c r="E2787" s="68" t="s">
        <v>6495</v>
      </c>
      <c r="F2787" s="60"/>
      <c r="G2787" s="60" t="s">
        <v>2829</v>
      </c>
    </row>
    <row r="2788" spans="2:7" x14ac:dyDescent="0.2">
      <c r="B2788" s="58" t="str">
        <f t="shared" si="68"/>
        <v>スピノサド・フィプロニル・プロペナゾ―ル粒剤ホクコ―ファ―ストオリゼプリンススピノ粒剤１０</v>
      </c>
      <c r="C2788" s="91" t="s">
        <v>5664</v>
      </c>
      <c r="D2788" s="88" t="s">
        <v>5734</v>
      </c>
      <c r="E2788" s="68" t="s">
        <v>6495</v>
      </c>
      <c r="F2788" s="60"/>
      <c r="G2788" s="60" t="s">
        <v>2652</v>
      </c>
    </row>
    <row r="2789" spans="2:7" x14ac:dyDescent="0.2">
      <c r="B2789" s="58" t="str">
        <f t="shared" si="68"/>
        <v>カルブチレ―ト・ピラフルフェンエチル水和剤ネコソギメガロングＦＬ</v>
      </c>
      <c r="C2789" s="91" t="s">
        <v>5735</v>
      </c>
      <c r="D2789" s="88" t="s">
        <v>2830</v>
      </c>
      <c r="E2789" s="68" t="s">
        <v>6495</v>
      </c>
      <c r="F2789" s="60"/>
      <c r="G2789" s="60" t="s">
        <v>2683</v>
      </c>
    </row>
    <row r="2790" spans="2:7" x14ac:dyDescent="0.2">
      <c r="B2790" s="58" t="str">
        <f t="shared" si="68"/>
        <v>ポリグリセリン脂肪酸エステル乳剤フ―モン</v>
      </c>
      <c r="C2790" s="91" t="s">
        <v>2831</v>
      </c>
      <c r="D2790" s="88" t="s">
        <v>5736</v>
      </c>
      <c r="E2790" s="87" t="s">
        <v>3171</v>
      </c>
      <c r="F2790" s="60"/>
      <c r="G2790" s="60" t="s">
        <v>2832</v>
      </c>
    </row>
    <row r="2791" spans="2:7" x14ac:dyDescent="0.2">
      <c r="B2791" s="58" t="str">
        <f t="shared" si="68"/>
        <v>トルクロホスメチル・マンデストロビン水和剤ディアマンテ</v>
      </c>
      <c r="C2791" s="91" t="s">
        <v>2833</v>
      </c>
      <c r="D2791" s="88" t="s">
        <v>2834</v>
      </c>
      <c r="E2791" s="87" t="s">
        <v>3171</v>
      </c>
      <c r="F2791" s="60"/>
      <c r="G2791" s="60" t="s">
        <v>2683</v>
      </c>
    </row>
    <row r="2792" spans="2:7" x14ac:dyDescent="0.2">
      <c r="B2792" s="58" t="str">
        <f t="shared" si="68"/>
        <v>エマメクチン安息香酸塩液剤リバイブ</v>
      </c>
      <c r="C2792" s="91" t="s">
        <v>2835</v>
      </c>
      <c r="D2792" s="88" t="s">
        <v>2836</v>
      </c>
      <c r="E2792" s="68" t="s">
        <v>6495</v>
      </c>
      <c r="F2792" s="60"/>
      <c r="G2792" s="60" t="s">
        <v>2837</v>
      </c>
    </row>
    <row r="2793" spans="2:7" x14ac:dyDescent="0.2">
      <c r="B2793" s="58" t="str">
        <f t="shared" si="68"/>
        <v>エマメクチン安息香酸塩・ルフェヌロン水和剤デニムフィット４５顆粒水和剤</v>
      </c>
      <c r="C2793" s="91" t="s">
        <v>2838</v>
      </c>
      <c r="D2793" s="88" t="s">
        <v>2839</v>
      </c>
      <c r="E2793" s="68" t="s">
        <v>6495</v>
      </c>
      <c r="F2793" s="60" t="s">
        <v>123</v>
      </c>
      <c r="G2793" s="60" t="s">
        <v>2615</v>
      </c>
    </row>
    <row r="2794" spans="2:7" x14ac:dyDescent="0.2">
      <c r="B2794" s="58" t="str">
        <f t="shared" si="68"/>
        <v>イプフェンカルバゾン・イマゾスルフロン・ブロモブチド粒剤ゴエモンジャンボ</v>
      </c>
      <c r="C2794" s="58" t="s">
        <v>2840</v>
      </c>
      <c r="D2794" s="58" t="s">
        <v>2841</v>
      </c>
      <c r="E2794" s="68" t="s">
        <v>3171</v>
      </c>
      <c r="F2794" s="60"/>
      <c r="G2794" s="60" t="s">
        <v>2842</v>
      </c>
    </row>
    <row r="2795" spans="2:7" x14ac:dyDescent="0.2">
      <c r="B2795" s="58" t="str">
        <f t="shared" si="68"/>
        <v>プロピリスルフロン・ペントキサゾン粒剤ゼ―タハンマ―１キロ粒剤</v>
      </c>
      <c r="C2795" s="58" t="s">
        <v>2843</v>
      </c>
      <c r="D2795" s="58" t="s">
        <v>5737</v>
      </c>
      <c r="E2795" s="87" t="s">
        <v>6495</v>
      </c>
      <c r="F2795" s="60"/>
      <c r="G2795" s="60" t="s">
        <v>2605</v>
      </c>
    </row>
    <row r="2796" spans="2:7" x14ac:dyDescent="0.2">
      <c r="B2796" s="58" t="str">
        <f t="shared" si="68"/>
        <v>プロピリスルフロン・ブロモブチド・ペントキサゾン粒剤ゼ―タタイガ―１キロ粒剤</v>
      </c>
      <c r="C2796" s="58" t="s">
        <v>2844</v>
      </c>
      <c r="D2796" s="58" t="s">
        <v>5738</v>
      </c>
      <c r="E2796" s="87" t="s">
        <v>6495</v>
      </c>
      <c r="F2796" s="60"/>
      <c r="G2796" s="60" t="s">
        <v>2605</v>
      </c>
    </row>
    <row r="2797" spans="2:7" x14ac:dyDescent="0.2">
      <c r="B2797" s="58" t="str">
        <f t="shared" si="68"/>
        <v>プロピリスルフロン・ブロモブチド・ペントキサゾン粒剤ゼ―タタイガ―ジャンボ</v>
      </c>
      <c r="C2797" s="58" t="s">
        <v>2844</v>
      </c>
      <c r="D2797" s="58" t="s">
        <v>5739</v>
      </c>
      <c r="E2797" s="87" t="s">
        <v>3171</v>
      </c>
      <c r="F2797" s="60"/>
      <c r="G2797" s="60" t="s">
        <v>2605</v>
      </c>
    </row>
    <row r="2798" spans="2:7" x14ac:dyDescent="0.2">
      <c r="B2798" s="58" t="str">
        <f t="shared" si="68"/>
        <v>フルフェナセット水和剤ティアラフロアブル</v>
      </c>
      <c r="C2798" s="58" t="s">
        <v>2845</v>
      </c>
      <c r="D2798" s="58" t="s">
        <v>2846</v>
      </c>
      <c r="E2798" s="68" t="s">
        <v>6495</v>
      </c>
      <c r="F2798" s="60"/>
      <c r="G2798" s="60" t="s">
        <v>2847</v>
      </c>
    </row>
    <row r="2799" spans="2:7" x14ac:dyDescent="0.2">
      <c r="B2799" s="58" t="str">
        <f t="shared" si="68"/>
        <v>シアントラニリプロ―ル・チアジニル粒剤アプライパディ―ト</v>
      </c>
      <c r="C2799" s="58" t="s">
        <v>5698</v>
      </c>
      <c r="D2799" s="58" t="s">
        <v>5740</v>
      </c>
      <c r="E2799" s="68" t="s">
        <v>3171</v>
      </c>
      <c r="F2799" s="60"/>
      <c r="G2799" s="60" t="s">
        <v>2627</v>
      </c>
    </row>
    <row r="2800" spans="2:7" x14ac:dyDescent="0.2">
      <c r="B2800" s="58" t="str">
        <f t="shared" si="68"/>
        <v>シアントラニリプロ―ル水和剤ＭＩＣベネビアＯＤ</v>
      </c>
      <c r="C2800" s="58" t="s">
        <v>5613</v>
      </c>
      <c r="D2800" s="58" t="s">
        <v>2848</v>
      </c>
      <c r="E2800" s="87" t="s">
        <v>6495</v>
      </c>
      <c r="F2800" s="60"/>
      <c r="G2800" s="60" t="s">
        <v>2634</v>
      </c>
    </row>
    <row r="2801" spans="2:7" x14ac:dyDescent="0.2">
      <c r="B2801" s="58" t="str">
        <f t="shared" si="68"/>
        <v>ダイムロン・ペントキサゾン・メタゾスルフロン水和剤イネヒ―ロ―フロアブル</v>
      </c>
      <c r="C2801" s="58" t="s">
        <v>2849</v>
      </c>
      <c r="D2801" s="58" t="s">
        <v>5741</v>
      </c>
      <c r="E2801" s="68" t="s">
        <v>3171</v>
      </c>
      <c r="F2801" s="60"/>
      <c r="G2801" s="60" t="s">
        <v>2837</v>
      </c>
    </row>
    <row r="2802" spans="2:7" x14ac:dyDescent="0.2">
      <c r="B2802" s="58" t="str">
        <f t="shared" si="68"/>
        <v>シアントラニリプロ―ル・トリシクラゾ―ル粒剤ビ―ムパディ―ト箱粒剤</v>
      </c>
      <c r="C2802" s="58" t="s">
        <v>5742</v>
      </c>
      <c r="D2802" s="58" t="s">
        <v>5743</v>
      </c>
      <c r="E2802" s="68" t="s">
        <v>3171</v>
      </c>
      <c r="F2802" s="60"/>
      <c r="G2802" s="60" t="s">
        <v>2627</v>
      </c>
    </row>
    <row r="2803" spans="2:7" x14ac:dyDescent="0.2">
      <c r="B2803" s="58" t="str">
        <f t="shared" si="68"/>
        <v>フルピラジフロン粒剤シバント箱粒剤</v>
      </c>
      <c r="C2803" s="58" t="s">
        <v>2850</v>
      </c>
      <c r="D2803" s="58" t="s">
        <v>2851</v>
      </c>
      <c r="E2803" s="68" t="s">
        <v>3171</v>
      </c>
      <c r="F2803" s="60"/>
      <c r="G2803" s="60" t="s">
        <v>2608</v>
      </c>
    </row>
    <row r="2804" spans="2:7" x14ac:dyDescent="0.2">
      <c r="B2804" s="58" t="str">
        <f t="shared" si="68"/>
        <v>燐酸第二鉄粒剤スラゴＸ</v>
      </c>
      <c r="C2804" s="58" t="s">
        <v>2477</v>
      </c>
      <c r="D2804" s="58" t="s">
        <v>2852</v>
      </c>
      <c r="E2804" s="68" t="s">
        <v>3171</v>
      </c>
      <c r="F2804" s="60"/>
      <c r="G2804" s="60" t="s">
        <v>2555</v>
      </c>
    </row>
    <row r="2805" spans="2:7" x14ac:dyDescent="0.2">
      <c r="B2805" s="58" t="str">
        <f t="shared" si="68"/>
        <v>塩素酸塩粒剤デゾレ―トＡＺ粒剤</v>
      </c>
      <c r="C2805" s="58" t="s">
        <v>2853</v>
      </c>
      <c r="D2805" s="58" t="s">
        <v>5744</v>
      </c>
      <c r="E2805" s="68" t="s">
        <v>6495</v>
      </c>
      <c r="F2805" s="60" t="s">
        <v>123</v>
      </c>
      <c r="G2805" s="60" t="s">
        <v>2854</v>
      </c>
    </row>
    <row r="2806" spans="2:7" x14ac:dyDescent="0.2">
      <c r="B2806" s="58" t="str">
        <f t="shared" si="68"/>
        <v>ウニコナゾ―ルＰ複合肥料楽一番２８Ｎ</v>
      </c>
      <c r="C2806" s="58" t="s">
        <v>5745</v>
      </c>
      <c r="D2806" s="58" t="s">
        <v>2855</v>
      </c>
      <c r="E2806" s="68" t="s">
        <v>6495</v>
      </c>
      <c r="F2806" s="60"/>
      <c r="G2806" s="60" t="s">
        <v>2856</v>
      </c>
    </row>
    <row r="2807" spans="2:7" x14ac:dyDescent="0.2">
      <c r="B2807" s="58" t="str">
        <f t="shared" ref="B2807:B3020" si="69">C2807&amp;D2807</f>
        <v>ウニコナゾ―ルＰ複合肥料登熟一番２８Ｎ</v>
      </c>
      <c r="C2807" s="58" t="s">
        <v>5745</v>
      </c>
      <c r="D2807" s="58" t="s">
        <v>2857</v>
      </c>
      <c r="E2807" s="68" t="s">
        <v>6495</v>
      </c>
      <c r="F2807" s="60"/>
      <c r="G2807" s="60" t="s">
        <v>2856</v>
      </c>
    </row>
    <row r="2808" spans="2:7" x14ac:dyDescent="0.2">
      <c r="B2808" s="58" t="str">
        <f t="shared" si="69"/>
        <v>ウニコナゾ―ルＰ複合肥料ダブルショットＡ２８Ｎ</v>
      </c>
      <c r="C2808" s="58" t="s">
        <v>5745</v>
      </c>
      <c r="D2808" s="58" t="s">
        <v>2858</v>
      </c>
      <c r="E2808" s="68" t="s">
        <v>6495</v>
      </c>
      <c r="F2808" s="60"/>
      <c r="G2808" s="60" t="s">
        <v>2856</v>
      </c>
    </row>
    <row r="2809" spans="2:7" x14ac:dyDescent="0.2">
      <c r="B2809" s="58" t="str">
        <f t="shared" si="69"/>
        <v>ウニコナゾ―ルＰ複合肥料コ―プショ―ト一発ハイチッソ</v>
      </c>
      <c r="C2809" s="58" t="s">
        <v>5745</v>
      </c>
      <c r="D2809" s="58" t="s">
        <v>5746</v>
      </c>
      <c r="E2809" s="68" t="s">
        <v>6495</v>
      </c>
      <c r="F2809" s="60"/>
      <c r="G2809" s="60" t="s">
        <v>2856</v>
      </c>
    </row>
    <row r="2810" spans="2:7" x14ac:dyDescent="0.2">
      <c r="B2810" s="58" t="str">
        <f t="shared" si="69"/>
        <v>ピラクロニル・フルセトスルフロン・メソトリオン粒剤センイチＭＸジャンボ</v>
      </c>
      <c r="C2810" s="58" t="s">
        <v>2859</v>
      </c>
      <c r="D2810" s="58" t="s">
        <v>2860</v>
      </c>
      <c r="E2810" s="68" t="s">
        <v>3171</v>
      </c>
      <c r="F2810" s="60"/>
      <c r="G2810" s="60" t="s">
        <v>2678</v>
      </c>
    </row>
    <row r="2811" spans="2:7" x14ac:dyDescent="0.2">
      <c r="B2811" s="58" t="str">
        <f t="shared" si="69"/>
        <v>ピラクロニル・フルセトスルフロン・メソトリオン粒剤フルパワ―ＭＸジャンボ</v>
      </c>
      <c r="C2811" s="58" t="s">
        <v>2859</v>
      </c>
      <c r="D2811" s="58" t="s">
        <v>5747</v>
      </c>
      <c r="E2811" s="68" t="s">
        <v>3171</v>
      </c>
      <c r="F2811" s="60"/>
      <c r="G2811" s="60" t="s">
        <v>2678</v>
      </c>
    </row>
    <row r="2812" spans="2:7" x14ac:dyDescent="0.2">
      <c r="B2812" s="58" t="str">
        <f t="shared" si="69"/>
        <v>ピラクロニル・フルセトスルフロン・メソトリオン粒剤タンボパワ―ジャンボ</v>
      </c>
      <c r="C2812" s="58" t="s">
        <v>2859</v>
      </c>
      <c r="D2812" s="58" t="s">
        <v>5748</v>
      </c>
      <c r="E2812" s="68" t="s">
        <v>3171</v>
      </c>
      <c r="F2812" s="60"/>
      <c r="G2812" s="60" t="s">
        <v>2678</v>
      </c>
    </row>
    <row r="2813" spans="2:7" x14ac:dyDescent="0.2">
      <c r="B2813" s="58" t="str">
        <f t="shared" si="69"/>
        <v>イプフェンカルバゾン・テフリルトリオン粒剤キマリテ１キロ粒剤</v>
      </c>
      <c r="C2813" s="58" t="s">
        <v>2808</v>
      </c>
      <c r="D2813" s="58" t="s">
        <v>2861</v>
      </c>
      <c r="E2813" s="68" t="s">
        <v>6495</v>
      </c>
      <c r="F2813" s="60"/>
      <c r="G2813" s="60" t="s">
        <v>2555</v>
      </c>
    </row>
    <row r="2814" spans="2:7" x14ac:dyDescent="0.2">
      <c r="B2814" s="58" t="str">
        <f t="shared" si="69"/>
        <v>炭酸カルシウム水和剤クレント</v>
      </c>
      <c r="C2814" s="58" t="s">
        <v>2862</v>
      </c>
      <c r="D2814" s="58" t="s">
        <v>2863</v>
      </c>
      <c r="E2814" s="68" t="s">
        <v>3171</v>
      </c>
      <c r="F2814" s="60"/>
      <c r="G2814" s="60" t="s">
        <v>2864</v>
      </c>
    </row>
    <row r="2815" spans="2:7" x14ac:dyDescent="0.2">
      <c r="B2815" s="58" t="str">
        <f t="shared" si="69"/>
        <v>ギフアブラバチ剤ギフパ―ル</v>
      </c>
      <c r="C2815" s="58" t="s">
        <v>2865</v>
      </c>
      <c r="D2815" s="58" t="s">
        <v>5749</v>
      </c>
      <c r="E2815" s="68" t="s">
        <v>3171</v>
      </c>
      <c r="F2815" s="60"/>
      <c r="G2815" s="60" t="s">
        <v>2866</v>
      </c>
    </row>
    <row r="2816" spans="2:7" x14ac:dyDescent="0.2">
      <c r="B2816" s="58" t="str">
        <f t="shared" si="69"/>
        <v>ミルベメクチン乳剤マツガ―ドクイック</v>
      </c>
      <c r="C2816" s="58" t="s">
        <v>2867</v>
      </c>
      <c r="D2816" s="58" t="s">
        <v>5750</v>
      </c>
      <c r="E2816" s="68" t="s">
        <v>3171</v>
      </c>
      <c r="F2816" s="60"/>
      <c r="G2816" s="60" t="s">
        <v>2555</v>
      </c>
    </row>
    <row r="2817" spans="2:7" x14ac:dyDescent="0.2">
      <c r="B2817" s="58" t="str">
        <f t="shared" si="69"/>
        <v>ピラクロニル・フルセトスルフロン・メソトリオン粒剤タンボパワ―１キロ粒剤</v>
      </c>
      <c r="C2817" s="58" t="s">
        <v>2859</v>
      </c>
      <c r="D2817" s="58" t="s">
        <v>5751</v>
      </c>
      <c r="E2817" s="68" t="s">
        <v>6495</v>
      </c>
      <c r="F2817" s="60"/>
      <c r="G2817" s="60" t="s">
        <v>2605</v>
      </c>
    </row>
    <row r="2818" spans="2:7" x14ac:dyDescent="0.2">
      <c r="B2818" s="58" t="str">
        <f t="shared" si="69"/>
        <v>スピノサド水和剤サ―ビスエ―ス顆粒水和剤</v>
      </c>
      <c r="C2818" s="58" t="s">
        <v>2868</v>
      </c>
      <c r="D2818" s="58" t="s">
        <v>5752</v>
      </c>
      <c r="E2818" s="68" t="s">
        <v>6495</v>
      </c>
      <c r="F2818" s="60"/>
      <c r="G2818" s="60" t="s">
        <v>2774</v>
      </c>
    </row>
    <row r="2819" spans="2:7" x14ac:dyDescent="0.2">
      <c r="B2819" s="58" t="str">
        <f t="shared" si="69"/>
        <v>スピノサド水和剤ノ―カウント顆粒水和剤</v>
      </c>
      <c r="C2819" s="58" t="s">
        <v>2868</v>
      </c>
      <c r="D2819" s="58" t="s">
        <v>5753</v>
      </c>
      <c r="E2819" s="68" t="s">
        <v>6495</v>
      </c>
      <c r="F2819" s="60"/>
      <c r="G2819" s="60" t="s">
        <v>2774</v>
      </c>
    </row>
    <row r="2820" spans="2:7" x14ac:dyDescent="0.2">
      <c r="B2820" s="58" t="str">
        <f t="shared" si="69"/>
        <v>スワルスキ―カブリダニ剤システムスワルくん</v>
      </c>
      <c r="C2820" s="58" t="s">
        <v>5754</v>
      </c>
      <c r="D2820" s="58" t="s">
        <v>2869</v>
      </c>
      <c r="E2820" s="68" t="s">
        <v>3171</v>
      </c>
      <c r="F2820" s="60"/>
      <c r="G2820" s="60" t="s">
        <v>3901</v>
      </c>
    </row>
    <row r="2821" spans="2:7" x14ac:dyDescent="0.2">
      <c r="B2821" s="58" t="str">
        <f t="shared" si="69"/>
        <v>ピラクロニル・プロピリスルフロン・ブロモブチド水和剤アッパレＺフロアブル</v>
      </c>
      <c r="C2821" s="58" t="s">
        <v>2870</v>
      </c>
      <c r="D2821" s="58" t="s">
        <v>2871</v>
      </c>
      <c r="E2821" s="68" t="s">
        <v>3183</v>
      </c>
      <c r="F2821" s="60"/>
      <c r="G2821" s="60" t="s">
        <v>2872</v>
      </c>
    </row>
    <row r="2822" spans="2:7" x14ac:dyDescent="0.2">
      <c r="B2822" s="58" t="str">
        <f t="shared" si="69"/>
        <v>フェンプロパトリンエアゾルベニカカミキリムシエアゾ―ル</v>
      </c>
      <c r="C2822" s="58" t="s">
        <v>2873</v>
      </c>
      <c r="D2822" s="58" t="s">
        <v>5755</v>
      </c>
      <c r="E2822" s="68" t="s">
        <v>6495</v>
      </c>
      <c r="F2822" s="60"/>
      <c r="G2822" s="60" t="s">
        <v>2874</v>
      </c>
    </row>
    <row r="2823" spans="2:7" x14ac:dyDescent="0.2">
      <c r="B2823" s="58" t="str">
        <f t="shared" si="69"/>
        <v>フェンプロパトリンエアゾルロビンフッド</v>
      </c>
      <c r="C2823" s="58" t="s">
        <v>2873</v>
      </c>
      <c r="D2823" s="58" t="s">
        <v>2896</v>
      </c>
      <c r="E2823" s="68" t="s">
        <v>6495</v>
      </c>
      <c r="F2823" s="60"/>
      <c r="G2823" s="60" t="s">
        <v>2874</v>
      </c>
    </row>
    <row r="2824" spans="2:7" x14ac:dyDescent="0.2">
      <c r="B2824" s="58" t="str">
        <f t="shared" si="69"/>
        <v>DCMU水和剤丸和カ―メックスＤ</v>
      </c>
      <c r="C2824" s="58" t="s">
        <v>2482</v>
      </c>
      <c r="D2824" s="58" t="s">
        <v>5756</v>
      </c>
      <c r="E2824" s="87" t="s">
        <v>6495</v>
      </c>
      <c r="F2824" s="60"/>
      <c r="G2824" s="60" t="s">
        <v>2701</v>
      </c>
    </row>
    <row r="2825" spans="2:7" x14ac:dyDescent="0.2">
      <c r="B2825" s="58" t="str">
        <f t="shared" si="69"/>
        <v>DCMU水和剤丸和カ―メックス顆粒水和剤</v>
      </c>
      <c r="C2825" s="58" t="s">
        <v>2482</v>
      </c>
      <c r="D2825" s="58" t="s">
        <v>5757</v>
      </c>
      <c r="E2825" s="68" t="s">
        <v>6495</v>
      </c>
      <c r="F2825" s="60"/>
      <c r="G2825" s="60" t="s">
        <v>2701</v>
      </c>
    </row>
    <row r="2826" spans="2:7" x14ac:dyDescent="0.2">
      <c r="B2826" s="58" t="str">
        <f t="shared" si="69"/>
        <v>シアントラニリプロ―ル・チアメトキサム粒剤ミネクトデュオ粒剤</v>
      </c>
      <c r="C2826" s="58" t="s">
        <v>5758</v>
      </c>
      <c r="D2826" s="58" t="s">
        <v>2875</v>
      </c>
      <c r="E2826" s="68" t="s">
        <v>3171</v>
      </c>
      <c r="F2826" s="60"/>
      <c r="G2826" s="60" t="s">
        <v>2583</v>
      </c>
    </row>
    <row r="2827" spans="2:7" x14ac:dyDescent="0.2">
      <c r="B2827" s="58" t="str">
        <f t="shared" si="69"/>
        <v>ミヤコカブリダニ剤システムミヤコくん</v>
      </c>
      <c r="C2827" s="58" t="s">
        <v>2876</v>
      </c>
      <c r="D2827" s="58" t="s">
        <v>2877</v>
      </c>
      <c r="E2827" s="68" t="s">
        <v>3171</v>
      </c>
      <c r="F2827" s="60"/>
      <c r="G2827" s="60" t="s">
        <v>3902</v>
      </c>
    </row>
    <row r="2828" spans="2:7" x14ac:dyDescent="0.2">
      <c r="B2828" s="58" t="str">
        <f t="shared" si="69"/>
        <v>グリホサ―トカリウム塩・ペラルゴン酸カリウム塩液剤ラウンドアップマックスロ―ドＡＬⅡ</v>
      </c>
      <c r="C2828" s="58" t="s">
        <v>5760</v>
      </c>
      <c r="D2828" s="58" t="s">
        <v>5761</v>
      </c>
      <c r="E2828" s="68" t="s">
        <v>6495</v>
      </c>
      <c r="F2828" s="60"/>
      <c r="G2828" s="60" t="s">
        <v>3003</v>
      </c>
    </row>
    <row r="2829" spans="2:7" x14ac:dyDescent="0.2">
      <c r="B2829" s="58" t="str">
        <f t="shared" si="69"/>
        <v>テフリルトリオン・トリアファモン粒剤カウンシルコンプリ―ト１キロ粒剤</v>
      </c>
      <c r="C2829" s="58" t="s">
        <v>3004</v>
      </c>
      <c r="D2829" s="58" t="s">
        <v>5762</v>
      </c>
      <c r="E2829" s="68" t="s">
        <v>6495</v>
      </c>
      <c r="F2829" s="60"/>
      <c r="G2829" s="60" t="s">
        <v>2355</v>
      </c>
    </row>
    <row r="2830" spans="2:7" x14ac:dyDescent="0.2">
      <c r="B2830" s="58" t="str">
        <f t="shared" si="69"/>
        <v>テフリルトリオン・トリアファモン粒剤ボデ―ガ―ドプロ１キロ粒剤</v>
      </c>
      <c r="C2830" s="58" t="s">
        <v>3004</v>
      </c>
      <c r="D2830" s="58" t="s">
        <v>5763</v>
      </c>
      <c r="E2830" s="68" t="s">
        <v>6495</v>
      </c>
      <c r="F2830" s="60"/>
      <c r="G2830" s="60" t="s">
        <v>2355</v>
      </c>
    </row>
    <row r="2831" spans="2:7" x14ac:dyDescent="0.2">
      <c r="B2831" s="58" t="str">
        <f t="shared" si="69"/>
        <v>テフリルトリオン・トリアファモン粒剤カウンシルコンプリ―トフロアブル</v>
      </c>
      <c r="C2831" s="58" t="s">
        <v>3004</v>
      </c>
      <c r="D2831" s="59" t="s">
        <v>5764</v>
      </c>
      <c r="E2831" s="68" t="s">
        <v>6495</v>
      </c>
      <c r="F2831" s="60"/>
      <c r="G2831" s="60" t="s">
        <v>3005</v>
      </c>
    </row>
    <row r="2832" spans="2:7" x14ac:dyDescent="0.2">
      <c r="B2832" s="58" t="str">
        <f t="shared" si="69"/>
        <v>テフリルトリオン・トリアファモン粒剤ボデ―ガ―ドプロフロアブル</v>
      </c>
      <c r="C2832" s="58" t="s">
        <v>3004</v>
      </c>
      <c r="D2832" s="58" t="s">
        <v>5765</v>
      </c>
      <c r="E2832" s="68" t="s">
        <v>6495</v>
      </c>
      <c r="F2832" s="60"/>
      <c r="G2832" s="60" t="s">
        <v>2455</v>
      </c>
    </row>
    <row r="2833" spans="2:7" x14ac:dyDescent="0.2">
      <c r="B2833" s="58" t="str">
        <f t="shared" si="69"/>
        <v>テフリルトリオン・トリアファモン粒剤カウンシルコンプリ―トジャンボ</v>
      </c>
      <c r="C2833" s="58" t="s">
        <v>3004</v>
      </c>
      <c r="D2833" s="58" t="s">
        <v>5766</v>
      </c>
      <c r="E2833" s="68" t="s">
        <v>3171</v>
      </c>
      <c r="F2833" s="60"/>
      <c r="G2833" s="60" t="s">
        <v>2342</v>
      </c>
    </row>
    <row r="2834" spans="2:7" x14ac:dyDescent="0.2">
      <c r="B2834" s="58" t="str">
        <f t="shared" si="69"/>
        <v>テフリルトリオン・トリアファモン粒剤ボデ―ガ―ドプロジャンボ</v>
      </c>
      <c r="C2834" s="88" t="s">
        <v>3004</v>
      </c>
      <c r="D2834" s="88" t="s">
        <v>5767</v>
      </c>
      <c r="E2834" s="87" t="s">
        <v>3171</v>
      </c>
      <c r="F2834" s="60"/>
      <c r="G2834" s="60" t="s">
        <v>2342</v>
      </c>
    </row>
    <row r="2835" spans="2:7" x14ac:dyDescent="0.2">
      <c r="B2835" s="58" t="str">
        <f t="shared" si="69"/>
        <v>フェンプロパトリン乳剤ベニカＲスプレ―</v>
      </c>
      <c r="C2835" s="88" t="s">
        <v>3006</v>
      </c>
      <c r="D2835" s="88" t="s">
        <v>5768</v>
      </c>
      <c r="E2835" s="87" t="s">
        <v>6495</v>
      </c>
      <c r="F2835" s="60"/>
      <c r="G2835" s="60" t="s">
        <v>3007</v>
      </c>
    </row>
    <row r="2836" spans="2:7" x14ac:dyDescent="0.2">
      <c r="B2836" s="58" t="str">
        <f t="shared" si="69"/>
        <v>トリオレイン酸ソルビタン乳剤パルカット</v>
      </c>
      <c r="C2836" s="88" t="s">
        <v>3008</v>
      </c>
      <c r="D2836" s="88" t="s">
        <v>3041</v>
      </c>
      <c r="E2836" s="87" t="s">
        <v>3183</v>
      </c>
      <c r="F2836" s="60"/>
      <c r="G2836" s="60" t="s">
        <v>3009</v>
      </c>
    </row>
    <row r="2837" spans="2:7" x14ac:dyDescent="0.2">
      <c r="B2837" s="58" t="str">
        <f t="shared" si="69"/>
        <v>フェンメディファム水和剤ビ―トアップフロアブル</v>
      </c>
      <c r="C2837" s="88" t="s">
        <v>3010</v>
      </c>
      <c r="D2837" s="88" t="s">
        <v>5769</v>
      </c>
      <c r="E2837" s="87" t="s">
        <v>3183</v>
      </c>
      <c r="F2837" s="60"/>
      <c r="G2837" s="60" t="s">
        <v>3011</v>
      </c>
    </row>
    <row r="2838" spans="2:7" x14ac:dyDescent="0.2">
      <c r="B2838" s="58" t="str">
        <f t="shared" si="69"/>
        <v>フェンメディファム水和剤ホドガヤユ―ピ―エルビ―トアップフロアブル</v>
      </c>
      <c r="C2838" s="88" t="s">
        <v>3010</v>
      </c>
      <c r="D2838" s="88" t="s">
        <v>5770</v>
      </c>
      <c r="E2838" s="87" t="s">
        <v>3183</v>
      </c>
      <c r="F2838" s="60"/>
      <c r="G2838" s="60" t="s">
        <v>3012</v>
      </c>
    </row>
    <row r="2839" spans="2:7" x14ac:dyDescent="0.2">
      <c r="B2839" s="58" t="str">
        <f t="shared" si="69"/>
        <v>ピコキシストロビン水和剤メジャ―フロアブル</v>
      </c>
      <c r="C2839" s="88" t="s">
        <v>3013</v>
      </c>
      <c r="D2839" s="88" t="s">
        <v>5771</v>
      </c>
      <c r="E2839" s="87" t="s">
        <v>3171</v>
      </c>
      <c r="F2839" s="60"/>
      <c r="G2839" s="60" t="s">
        <v>3014</v>
      </c>
    </row>
    <row r="2840" spans="2:7" x14ac:dyDescent="0.2">
      <c r="B2840" s="58" t="str">
        <f t="shared" si="69"/>
        <v>ピコキシストロビン水和剤マッチョフロアブル</v>
      </c>
      <c r="C2840" s="88" t="s">
        <v>3013</v>
      </c>
      <c r="D2840" s="88" t="s">
        <v>3184</v>
      </c>
      <c r="E2840" s="87" t="s">
        <v>3183</v>
      </c>
      <c r="F2840" s="60"/>
      <c r="G2840" s="60" t="s">
        <v>3017</v>
      </c>
    </row>
    <row r="2841" spans="2:7" x14ac:dyDescent="0.2">
      <c r="B2841" s="58" t="str">
        <f t="shared" si="69"/>
        <v>デシルアルコ―ル乳剤草サラバ</v>
      </c>
      <c r="C2841" s="88" t="s">
        <v>5772</v>
      </c>
      <c r="D2841" s="88" t="s">
        <v>3015</v>
      </c>
      <c r="E2841" s="87" t="s">
        <v>3171</v>
      </c>
      <c r="F2841" s="60"/>
      <c r="G2841" s="60" t="s">
        <v>3016</v>
      </c>
    </row>
    <row r="2842" spans="2:7" x14ac:dyDescent="0.2">
      <c r="B2842" s="58" t="str">
        <f t="shared" si="69"/>
        <v>スワルスキ―カブリダニ剤スワマイト</v>
      </c>
      <c r="C2842" s="88" t="s">
        <v>5754</v>
      </c>
      <c r="D2842" s="88" t="s">
        <v>3018</v>
      </c>
      <c r="E2842" s="87" t="s">
        <v>3183</v>
      </c>
      <c r="F2842" s="60"/>
      <c r="G2842" s="60" t="s">
        <v>5773</v>
      </c>
    </row>
    <row r="2843" spans="2:7" x14ac:dyDescent="0.2">
      <c r="B2843" s="58" t="str">
        <f t="shared" si="69"/>
        <v>フェノキサスルホン水和剤クミアイスパ―ダ顆粒水和剤</v>
      </c>
      <c r="C2843" s="88" t="s">
        <v>2532</v>
      </c>
      <c r="D2843" s="88" t="s">
        <v>5774</v>
      </c>
      <c r="E2843" s="87" t="s">
        <v>6495</v>
      </c>
      <c r="F2843" s="60"/>
      <c r="G2843" s="60" t="s">
        <v>2533</v>
      </c>
    </row>
    <row r="2844" spans="2:7" x14ac:dyDescent="0.2">
      <c r="B2844" s="58" t="str">
        <f t="shared" si="69"/>
        <v>メチオゾリン乳剤ポアキュア</v>
      </c>
      <c r="C2844" s="88" t="s">
        <v>3019</v>
      </c>
      <c r="D2844" s="88" t="s">
        <v>3186</v>
      </c>
      <c r="E2844" s="87" t="s">
        <v>3185</v>
      </c>
      <c r="F2844" s="60"/>
      <c r="G2844" s="60" t="s">
        <v>3020</v>
      </c>
    </row>
    <row r="2845" spans="2:7" x14ac:dyDescent="0.2">
      <c r="B2845" s="58" t="str">
        <f t="shared" si="69"/>
        <v>ピロキサスルホン水和剤ソリストSC</v>
      </c>
      <c r="C2845" s="88" t="s">
        <v>2569</v>
      </c>
      <c r="D2845" s="88" t="s">
        <v>3044</v>
      </c>
      <c r="E2845" s="87" t="s">
        <v>6495</v>
      </c>
      <c r="F2845" s="60"/>
      <c r="G2845" s="60" t="s">
        <v>3021</v>
      </c>
    </row>
    <row r="2846" spans="2:7" x14ac:dyDescent="0.2">
      <c r="B2846" s="58" t="str">
        <f t="shared" si="69"/>
        <v>ピロキサスルホン水和剤理研ソリストSC</v>
      </c>
      <c r="C2846" s="90" t="s">
        <v>2569</v>
      </c>
      <c r="D2846" s="58" t="s">
        <v>3022</v>
      </c>
      <c r="E2846" s="87" t="s">
        <v>6495</v>
      </c>
      <c r="F2846" s="60"/>
      <c r="G2846" s="60" t="s">
        <v>3023</v>
      </c>
    </row>
    <row r="2847" spans="2:7" x14ac:dyDescent="0.2">
      <c r="B2847" s="58" t="str">
        <f t="shared" si="69"/>
        <v>ＩＰＣ乳剤プロバイドＥＣ</v>
      </c>
      <c r="C2847" s="58" t="s">
        <v>3024</v>
      </c>
      <c r="D2847" s="58" t="s">
        <v>3060</v>
      </c>
      <c r="E2847" s="87" t="s">
        <v>3183</v>
      </c>
      <c r="F2847" s="60"/>
      <c r="G2847" s="60" t="s">
        <v>3025</v>
      </c>
    </row>
    <row r="2848" spans="2:7" x14ac:dyDescent="0.2">
      <c r="B2848" s="58" t="str">
        <f t="shared" si="69"/>
        <v>クロチアニジン水和剤ナイスパ―トナ―</v>
      </c>
      <c r="C2848" s="58" t="s">
        <v>3026</v>
      </c>
      <c r="D2848" s="58" t="s">
        <v>5775</v>
      </c>
      <c r="E2848" s="87" t="s">
        <v>3183</v>
      </c>
      <c r="F2848" s="60"/>
      <c r="G2848" s="60" t="s">
        <v>3027</v>
      </c>
    </row>
    <row r="2849" spans="2:7" x14ac:dyDescent="0.2">
      <c r="B2849" s="58" t="str">
        <f t="shared" si="69"/>
        <v>テフリルトリオン・フェントラザミド・メタゾスルフロン水和剤シグナスフロアブル</v>
      </c>
      <c r="C2849" s="58" t="s">
        <v>3028</v>
      </c>
      <c r="D2849" s="58" t="s">
        <v>3061</v>
      </c>
      <c r="E2849" s="87" t="s">
        <v>3171</v>
      </c>
      <c r="F2849" s="60"/>
      <c r="G2849" s="60" t="s">
        <v>2608</v>
      </c>
    </row>
    <row r="2850" spans="2:7" x14ac:dyDescent="0.2">
      <c r="B2850" s="58" t="str">
        <f t="shared" si="69"/>
        <v>テフリルトリオン・フェントラザミド・メタゾスルフロン水和剤シグナスジャンボ</v>
      </c>
      <c r="C2850" s="58" t="s">
        <v>3028</v>
      </c>
      <c r="D2850" s="58" t="s">
        <v>3029</v>
      </c>
      <c r="E2850" s="87" t="s">
        <v>3183</v>
      </c>
      <c r="F2850" s="60"/>
      <c r="G2850" s="60" t="s">
        <v>3034</v>
      </c>
    </row>
    <row r="2851" spans="2:7" x14ac:dyDescent="0.2">
      <c r="B2851" s="58" t="str">
        <f t="shared" si="69"/>
        <v>フェントラザミド・ベンゾビシクロン・メタゾスルフロン水和剤天空フロアブル</v>
      </c>
      <c r="C2851" s="59" t="s">
        <v>3030</v>
      </c>
      <c r="D2851" s="58" t="s">
        <v>3031</v>
      </c>
      <c r="E2851" s="87" t="s">
        <v>3171</v>
      </c>
      <c r="F2851" s="60"/>
      <c r="G2851" s="60" t="s">
        <v>3035</v>
      </c>
    </row>
    <row r="2852" spans="2:7" x14ac:dyDescent="0.2">
      <c r="B2852" s="58" t="str">
        <f t="shared" si="69"/>
        <v>フェントラザミド・ベンゾビシクロン・メタゾスルフロン粒剤天空ジャンボ</v>
      </c>
      <c r="C2852" s="58" t="s">
        <v>3032</v>
      </c>
      <c r="D2852" s="58" t="s">
        <v>3033</v>
      </c>
      <c r="E2852" s="87" t="s">
        <v>3183</v>
      </c>
      <c r="F2852" s="60"/>
      <c r="G2852" s="60" t="s">
        <v>2349</v>
      </c>
    </row>
    <row r="2853" spans="2:7" x14ac:dyDescent="0.2">
      <c r="B2853" s="58" t="str">
        <f t="shared" si="69"/>
        <v>ジメタメトリン・ブタクロ―ル粒剤クラ―ル１キロ粒剤</v>
      </c>
      <c r="C2853" s="58" t="s">
        <v>5776</v>
      </c>
      <c r="D2853" s="58" t="s">
        <v>5777</v>
      </c>
      <c r="E2853" s="87" t="s">
        <v>6495</v>
      </c>
      <c r="F2853" s="60"/>
      <c r="G2853" s="60" t="s">
        <v>3036</v>
      </c>
    </row>
    <row r="2854" spans="2:7" x14ac:dyDescent="0.2">
      <c r="B2854" s="58" t="str">
        <f t="shared" si="69"/>
        <v>クロラントラニリプロ―ル・トリシクラゾ―ル粒剤アドニス箱粒剤</v>
      </c>
      <c r="C2854" s="58" t="s">
        <v>5778</v>
      </c>
      <c r="D2854" s="58" t="s">
        <v>3037</v>
      </c>
      <c r="E2854" s="87" t="s">
        <v>3183</v>
      </c>
      <c r="F2854" s="60"/>
      <c r="G2854" s="60" t="s">
        <v>3039</v>
      </c>
    </row>
    <row r="2855" spans="2:7" x14ac:dyDescent="0.2">
      <c r="B2855" s="58" t="str">
        <f t="shared" si="69"/>
        <v>ペントキサゾン粒剤ホクコ―メテオジャンボ</v>
      </c>
      <c r="C2855" s="58" t="s">
        <v>3038</v>
      </c>
      <c r="D2855" s="58" t="s">
        <v>5779</v>
      </c>
      <c r="E2855" s="87" t="s">
        <v>3187</v>
      </c>
      <c r="F2855" s="60"/>
      <c r="G2855" s="60" t="s">
        <v>3040</v>
      </c>
    </row>
    <row r="2856" spans="2:7" x14ac:dyDescent="0.2">
      <c r="B2856" s="58" t="str">
        <f t="shared" si="69"/>
        <v>タ―バシル・フルミオキサジン粒剤モ―カレタ粒剤</v>
      </c>
      <c r="C2856" s="58" t="s">
        <v>5781</v>
      </c>
      <c r="D2856" s="58" t="s">
        <v>5782</v>
      </c>
      <c r="E2856" s="68" t="s">
        <v>6495</v>
      </c>
      <c r="F2856" s="60"/>
      <c r="G2856" s="60" t="s">
        <v>2349</v>
      </c>
    </row>
    <row r="2857" spans="2:7" x14ac:dyDescent="0.2">
      <c r="B2857" s="58" t="str">
        <f t="shared" si="69"/>
        <v>タ―バシル・フルミオキサジン粒剤クサノンＥＸ粒剤</v>
      </c>
      <c r="C2857" s="58" t="s">
        <v>5781</v>
      </c>
      <c r="D2857" s="58" t="s">
        <v>3042</v>
      </c>
      <c r="E2857" s="68" t="s">
        <v>6495</v>
      </c>
      <c r="F2857" s="60"/>
      <c r="G2857" s="60" t="s">
        <v>3043</v>
      </c>
    </row>
    <row r="2858" spans="2:7" x14ac:dyDescent="0.2">
      <c r="B2858" s="58" t="str">
        <f t="shared" si="69"/>
        <v>アシュラム・ＭＣＰＰ液剤クサピ―ス液剤</v>
      </c>
      <c r="C2858" s="58" t="s">
        <v>2584</v>
      </c>
      <c r="D2858" s="58" t="s">
        <v>5783</v>
      </c>
      <c r="E2858" s="68" t="s">
        <v>6495</v>
      </c>
      <c r="F2858" s="60"/>
      <c r="G2858" s="60" t="s">
        <v>2457</v>
      </c>
    </row>
    <row r="2859" spans="2:7" x14ac:dyDescent="0.2">
      <c r="B2859" s="58" t="str">
        <f t="shared" si="69"/>
        <v>アシュラム・ＭＣＰＰ液剤シバキ―プエ―ス液剤</v>
      </c>
      <c r="C2859" s="58" t="s">
        <v>2584</v>
      </c>
      <c r="D2859" s="58" t="s">
        <v>5784</v>
      </c>
      <c r="E2859" s="68" t="s">
        <v>6495</v>
      </c>
      <c r="F2859" s="60"/>
      <c r="G2859" s="60" t="s">
        <v>3048</v>
      </c>
    </row>
    <row r="2860" spans="2:7" x14ac:dyDescent="0.2">
      <c r="B2860" s="58" t="str">
        <f t="shared" si="69"/>
        <v>ヘキサジノン・ＭＣＰＰ粒剤ラ―チＨＸ粒剤</v>
      </c>
      <c r="C2860" s="58" t="s">
        <v>3045</v>
      </c>
      <c r="D2860" s="58" t="s">
        <v>5785</v>
      </c>
      <c r="E2860" s="68" t="s">
        <v>6495</v>
      </c>
      <c r="F2860" s="60"/>
      <c r="G2860" s="60" t="s">
        <v>2388</v>
      </c>
    </row>
    <row r="2861" spans="2:7" x14ac:dyDescent="0.2">
      <c r="B2861" s="58" t="str">
        <f t="shared" si="69"/>
        <v>ヘキサジノン・ＭＣＰＰ粒剤こっぱＨＸ粒剤</v>
      </c>
      <c r="C2861" s="58" t="s">
        <v>3045</v>
      </c>
      <c r="D2861" s="58" t="s">
        <v>3046</v>
      </c>
      <c r="E2861" s="68" t="s">
        <v>6495</v>
      </c>
      <c r="F2861" s="60"/>
      <c r="G2861" s="60" t="s">
        <v>3049</v>
      </c>
    </row>
    <row r="2862" spans="2:7" x14ac:dyDescent="0.2">
      <c r="B2862" s="58" t="str">
        <f t="shared" si="69"/>
        <v>タ―バシル・テトラピオン・テブチウロン粒剤メガレンジャ―粒剤</v>
      </c>
      <c r="C2862" s="58" t="s">
        <v>4849</v>
      </c>
      <c r="D2862" s="58" t="s">
        <v>5786</v>
      </c>
      <c r="E2862" s="68" t="s">
        <v>6495</v>
      </c>
      <c r="F2862" s="60"/>
      <c r="G2862" s="60" t="s">
        <v>3050</v>
      </c>
    </row>
    <row r="2863" spans="2:7" x14ac:dyDescent="0.2">
      <c r="B2863" s="58" t="str">
        <f t="shared" si="69"/>
        <v>カフェンストロ―ル・シクロスルファムロン・ダイムロン・ベンゾビシクロン粒剤レオンジャンボパワ―</v>
      </c>
      <c r="C2863" s="58" t="s">
        <v>4441</v>
      </c>
      <c r="D2863" s="58" t="s">
        <v>5787</v>
      </c>
      <c r="E2863" s="87" t="s">
        <v>3185</v>
      </c>
      <c r="F2863" s="60"/>
      <c r="G2863" s="60" t="s">
        <v>3014</v>
      </c>
    </row>
    <row r="2864" spans="2:7" x14ac:dyDescent="0.2">
      <c r="B2864" s="58" t="str">
        <f t="shared" si="69"/>
        <v>ブロマシル水和剤丸和ハイバ―Ｘ</v>
      </c>
      <c r="C2864" s="58" t="s">
        <v>3047</v>
      </c>
      <c r="D2864" s="58" t="s">
        <v>5788</v>
      </c>
      <c r="E2864" s="87" t="s">
        <v>6495</v>
      </c>
      <c r="F2864" s="60"/>
      <c r="G2864" s="60" t="s">
        <v>3051</v>
      </c>
    </row>
    <row r="2865" spans="2:7" x14ac:dyDescent="0.2">
      <c r="B2865" s="58" t="str">
        <f t="shared" si="69"/>
        <v>ジノテフラン・トルプロカルブ粒剤ハイパ―キック箱粒剤</v>
      </c>
      <c r="C2865" s="58" t="s">
        <v>2796</v>
      </c>
      <c r="D2865" s="58" t="s">
        <v>5789</v>
      </c>
      <c r="E2865" s="87" t="s">
        <v>3183</v>
      </c>
      <c r="F2865" s="60"/>
      <c r="G2865" s="60" t="s">
        <v>3056</v>
      </c>
    </row>
    <row r="2866" spans="2:7" x14ac:dyDescent="0.2">
      <c r="B2866" s="58" t="str">
        <f t="shared" si="69"/>
        <v>ジノテフラン・トルプロカルブ粒剤ゴウケツバスタ―箱粒剤</v>
      </c>
      <c r="C2866" s="58" t="s">
        <v>2796</v>
      </c>
      <c r="D2866" s="58" t="s">
        <v>5790</v>
      </c>
      <c r="E2866" s="87" t="s">
        <v>3183</v>
      </c>
      <c r="F2866" s="60"/>
      <c r="G2866" s="60" t="s">
        <v>3058</v>
      </c>
    </row>
    <row r="2867" spans="2:7" x14ac:dyDescent="0.2">
      <c r="B2867" s="58" t="str">
        <f t="shared" si="69"/>
        <v>テブコナゾ―ル・マンゼブ水和剤グットクル水和剤</v>
      </c>
      <c r="C2867" s="58" t="s">
        <v>5791</v>
      </c>
      <c r="D2867" s="58" t="s">
        <v>3052</v>
      </c>
      <c r="E2867" s="68" t="s">
        <v>6495</v>
      </c>
      <c r="F2867" s="60"/>
      <c r="G2867" s="60" t="s">
        <v>3059</v>
      </c>
    </row>
    <row r="2868" spans="2:7" x14ac:dyDescent="0.2">
      <c r="B2868" s="58" t="str">
        <f t="shared" si="69"/>
        <v>ブロモブチド・ペントキサゾン粒剤イネショット１キロ粒剤</v>
      </c>
      <c r="C2868" s="58" t="s">
        <v>3053</v>
      </c>
      <c r="D2868" s="58" t="s">
        <v>3054</v>
      </c>
      <c r="E2868" s="87" t="s">
        <v>3185</v>
      </c>
      <c r="F2868" s="60"/>
      <c r="G2868" s="60" t="s">
        <v>3058</v>
      </c>
    </row>
    <row r="2869" spans="2:7" x14ac:dyDescent="0.2">
      <c r="B2869" s="58" t="str">
        <f t="shared" si="69"/>
        <v>燐酸第二鉄粒剤スクミンブル―</v>
      </c>
      <c r="C2869" s="58" t="s">
        <v>2477</v>
      </c>
      <c r="D2869" s="58" t="s">
        <v>5792</v>
      </c>
      <c r="E2869" s="87" t="s">
        <v>3171</v>
      </c>
      <c r="F2869" s="60"/>
      <c r="G2869" s="60" t="s">
        <v>3057</v>
      </c>
    </row>
    <row r="2870" spans="2:7" x14ac:dyDescent="0.2">
      <c r="B2870" s="58" t="str">
        <f t="shared" si="69"/>
        <v>クロラントラニリプロ―ル・ジノテフラン・トルプロカルブ粒剤サンフェスタ箱粒剤</v>
      </c>
      <c r="C2870" s="58" t="s">
        <v>5726</v>
      </c>
      <c r="D2870" s="58" t="s">
        <v>3055</v>
      </c>
      <c r="E2870" s="87" t="s">
        <v>3188</v>
      </c>
      <c r="F2870" s="60"/>
      <c r="G2870" s="60" t="s">
        <v>2427</v>
      </c>
    </row>
    <row r="2871" spans="2:7" x14ac:dyDescent="0.2">
      <c r="B2871" s="58" t="str">
        <f t="shared" si="69"/>
        <v>シアントラニリプロ―ル水和剤バズ顆粒水和剤</v>
      </c>
      <c r="C2871" s="58" t="s">
        <v>5613</v>
      </c>
      <c r="D2871" s="58" t="s">
        <v>2628</v>
      </c>
      <c r="E2871" s="87" t="s">
        <v>3171</v>
      </c>
      <c r="F2871" s="60"/>
      <c r="G2871" s="60" t="s">
        <v>2629</v>
      </c>
    </row>
    <row r="2872" spans="2:7" x14ac:dyDescent="0.2">
      <c r="B2872" s="58" t="str">
        <f t="shared" si="69"/>
        <v>フルルプリミド―ル水和剤ランドワ―カ―水和剤</v>
      </c>
      <c r="C2872" s="58" t="s">
        <v>5793</v>
      </c>
      <c r="D2872" s="58" t="s">
        <v>5794</v>
      </c>
      <c r="E2872" s="87" t="s">
        <v>6495</v>
      </c>
      <c r="F2872" s="60"/>
      <c r="G2872" s="60" t="s">
        <v>3070</v>
      </c>
    </row>
    <row r="2873" spans="2:7" x14ac:dyDescent="0.2">
      <c r="B2873" s="58" t="str">
        <f t="shared" si="69"/>
        <v>プリミスルファン剤アトトリ豆つぶ２５０</v>
      </c>
      <c r="C2873" s="58" t="s">
        <v>3062</v>
      </c>
      <c r="D2873" s="58" t="s">
        <v>3063</v>
      </c>
      <c r="E2873" s="87" t="s">
        <v>3171</v>
      </c>
      <c r="F2873" s="60"/>
      <c r="G2873" s="60" t="s">
        <v>2355</v>
      </c>
    </row>
    <row r="2874" spans="2:7" x14ac:dyDescent="0.2">
      <c r="B2874" s="58" t="str">
        <f t="shared" si="69"/>
        <v>オキサジクロメホン・テフリルトリオン・ピラクロニル粒剤ジェイフレンド１キロ粒剤</v>
      </c>
      <c r="C2874" s="58" t="s">
        <v>3064</v>
      </c>
      <c r="D2874" s="58" t="s">
        <v>3065</v>
      </c>
      <c r="E2874" s="87" t="s">
        <v>3188</v>
      </c>
      <c r="F2874" s="60"/>
      <c r="G2874" s="60" t="s">
        <v>3071</v>
      </c>
    </row>
    <row r="2875" spans="2:7" x14ac:dyDescent="0.2">
      <c r="B2875" s="58" t="str">
        <f t="shared" si="69"/>
        <v>オキサジクロメホン・テフリルトリオン・ピラクロニル水和剤ジェイフレンドフロアブル</v>
      </c>
      <c r="C2875" s="58" t="s">
        <v>3066</v>
      </c>
      <c r="D2875" s="58" t="s">
        <v>3067</v>
      </c>
      <c r="E2875" s="87" t="s">
        <v>3171</v>
      </c>
      <c r="F2875" s="60"/>
      <c r="G2875" s="60" t="s">
        <v>3072</v>
      </c>
    </row>
    <row r="2876" spans="2:7" x14ac:dyDescent="0.2">
      <c r="B2876" s="58" t="str">
        <f t="shared" si="69"/>
        <v>シアントラニリプロ―ル・プロベナゾ―ル粒剤ファ―ストオリゼパディ―ト粒剤</v>
      </c>
      <c r="C2876" s="58" t="s">
        <v>5795</v>
      </c>
      <c r="D2876" s="58" t="s">
        <v>5796</v>
      </c>
      <c r="E2876" s="68" t="s">
        <v>6495</v>
      </c>
      <c r="F2876" s="60"/>
      <c r="G2876" s="60" t="s">
        <v>3073</v>
      </c>
    </row>
    <row r="2877" spans="2:7" x14ac:dyDescent="0.2">
      <c r="B2877" s="58" t="str">
        <f t="shared" si="69"/>
        <v>シアントラニリプロ―ル・プロベナゾ―ル粒剤Ｄｒ．オリゼパディ―ト粒剤</v>
      </c>
      <c r="C2877" s="58" t="s">
        <v>5795</v>
      </c>
      <c r="D2877" s="58" t="s">
        <v>5797</v>
      </c>
      <c r="E2877" s="68" t="s">
        <v>6495</v>
      </c>
      <c r="F2877" s="60"/>
      <c r="G2877" s="60" t="s">
        <v>3073</v>
      </c>
    </row>
    <row r="2878" spans="2:7" x14ac:dyDescent="0.2">
      <c r="B2878" s="58" t="str">
        <f t="shared" si="69"/>
        <v>クロラントラニリプロ―ル・ピメトロジン・チフルザミド・プロベナゾ―ル粒剤ホクコ―ビルダ―フェルテラチェスＧＴ粒剤</v>
      </c>
      <c r="C2878" s="58" t="s">
        <v>5798</v>
      </c>
      <c r="D2878" s="58" t="s">
        <v>5799</v>
      </c>
      <c r="E2878" s="68" t="s">
        <v>6495</v>
      </c>
      <c r="F2878" s="60"/>
      <c r="G2878" s="60" t="s">
        <v>3073</v>
      </c>
    </row>
    <row r="2879" spans="2:7" x14ac:dyDescent="0.2">
      <c r="B2879" s="58" t="str">
        <f t="shared" si="69"/>
        <v>クロラントラニリプロ―ル・ピメトロジン・チフルザミド・プロベナゾ―ル粒剤ビルダ―フェルテラチェスＧＴ粒剤</v>
      </c>
      <c r="C2879" s="58" t="s">
        <v>5798</v>
      </c>
      <c r="D2879" s="58" t="s">
        <v>5800</v>
      </c>
      <c r="E2879" s="68" t="s">
        <v>6495</v>
      </c>
      <c r="F2879" s="60"/>
      <c r="G2879" s="60" t="s">
        <v>3073</v>
      </c>
    </row>
    <row r="2880" spans="2:7" x14ac:dyDescent="0.2">
      <c r="B2880" s="58" t="str">
        <f t="shared" si="69"/>
        <v>フルセトスルフロン水和剤ランケア顆粒水和剤</v>
      </c>
      <c r="C2880" s="58" t="s">
        <v>3068</v>
      </c>
      <c r="D2880" s="58" t="s">
        <v>3069</v>
      </c>
      <c r="E2880" s="68" t="s">
        <v>6495</v>
      </c>
      <c r="F2880" s="60"/>
      <c r="G2880" s="60" t="s">
        <v>3070</v>
      </c>
    </row>
    <row r="2881" spans="2:7" x14ac:dyDescent="0.2">
      <c r="B2881" s="58" t="str">
        <f t="shared" si="69"/>
        <v>アミカルバゾン水和剤ゾネレ―ト顆粒水和剤</v>
      </c>
      <c r="C2881" s="59" t="s">
        <v>3074</v>
      </c>
      <c r="D2881" s="58" t="s">
        <v>5801</v>
      </c>
      <c r="E2881" s="87" t="s">
        <v>3188</v>
      </c>
      <c r="F2881" s="60"/>
      <c r="G2881" s="60" t="s">
        <v>3082</v>
      </c>
    </row>
    <row r="2882" spans="2:7" x14ac:dyDescent="0.2">
      <c r="B2882" s="58" t="str">
        <f t="shared" si="69"/>
        <v>アミカルバゾン水和剤アミカル顆粒水和剤</v>
      </c>
      <c r="C2882" s="58" t="s">
        <v>3075</v>
      </c>
      <c r="D2882" s="58" t="s">
        <v>3076</v>
      </c>
      <c r="E2882" s="87" t="s">
        <v>3185</v>
      </c>
      <c r="F2882" s="60"/>
      <c r="G2882" s="60" t="s">
        <v>2749</v>
      </c>
    </row>
    <row r="2883" spans="2:7" x14ac:dyDescent="0.2">
      <c r="B2883" s="58" t="str">
        <f t="shared" si="69"/>
        <v>アミカルバゾン・トリアジフラム水和剤ファルクス</v>
      </c>
      <c r="C2883" s="58" t="s">
        <v>3077</v>
      </c>
      <c r="D2883" s="58" t="s">
        <v>3078</v>
      </c>
      <c r="E2883" s="68" t="s">
        <v>6495</v>
      </c>
      <c r="F2883" s="60"/>
      <c r="G2883" s="60" t="s">
        <v>2342</v>
      </c>
    </row>
    <row r="2884" spans="2:7" x14ac:dyDescent="0.2">
      <c r="B2884" s="58" t="str">
        <f t="shared" si="69"/>
        <v>アミカルバゾン・カルブチレ―ト・メコプロップＰカリウム塩粒剤ワ―ルドウェイ</v>
      </c>
      <c r="C2884" s="58" t="s">
        <v>5802</v>
      </c>
      <c r="D2884" s="58" t="s">
        <v>5803</v>
      </c>
      <c r="E2884" s="68" t="s">
        <v>6495</v>
      </c>
      <c r="F2884" s="60"/>
      <c r="G2884" s="60" t="s">
        <v>2403</v>
      </c>
    </row>
    <row r="2885" spans="2:7" x14ac:dyDescent="0.2">
      <c r="B2885" s="58" t="str">
        <f t="shared" si="69"/>
        <v>アミカルバゾン・カルブチレ―ト・メコプロップＰカリウム塩粒剤ネコソギキングＳ</v>
      </c>
      <c r="C2885" s="58" t="s">
        <v>5802</v>
      </c>
      <c r="D2885" s="58" t="s">
        <v>3189</v>
      </c>
      <c r="E2885" s="68" t="s">
        <v>6495</v>
      </c>
      <c r="F2885" s="60"/>
      <c r="G2885" s="60" t="s">
        <v>2403</v>
      </c>
    </row>
    <row r="2886" spans="2:7" x14ac:dyDescent="0.2">
      <c r="B2886" s="58" t="str">
        <f t="shared" si="69"/>
        <v>アミカルバゾン・トリアジフラム粒剤ファルクスＧ</v>
      </c>
      <c r="C2886" s="58" t="s">
        <v>3079</v>
      </c>
      <c r="D2886" s="58" t="s">
        <v>3096</v>
      </c>
      <c r="E2886" s="87" t="s">
        <v>3185</v>
      </c>
      <c r="F2886" s="60"/>
      <c r="G2886" s="60" t="s">
        <v>185</v>
      </c>
    </row>
    <row r="2887" spans="2:7" x14ac:dyDescent="0.2">
      <c r="B2887" s="58" t="str">
        <f t="shared" si="69"/>
        <v>アミカルバゾン・ブロマシル粒剤ウィ―ドポリスＷ</v>
      </c>
      <c r="C2887" s="58" t="s">
        <v>3080</v>
      </c>
      <c r="D2887" s="58" t="s">
        <v>5804</v>
      </c>
      <c r="E2887" s="68" t="s">
        <v>6495</v>
      </c>
      <c r="F2887" s="60"/>
      <c r="G2887" s="60" t="s">
        <v>3083</v>
      </c>
    </row>
    <row r="2888" spans="2:7" x14ac:dyDescent="0.2">
      <c r="B2888" s="58" t="str">
        <f t="shared" si="69"/>
        <v>アミカルバゾン・ブロマシル粒剤ネコソギトップＷ</v>
      </c>
      <c r="C2888" s="58" t="s">
        <v>3080</v>
      </c>
      <c r="D2888" s="58" t="s">
        <v>3190</v>
      </c>
      <c r="E2888" s="68" t="s">
        <v>6495</v>
      </c>
      <c r="F2888" s="60"/>
      <c r="G2888" s="60" t="s">
        <v>2403</v>
      </c>
    </row>
    <row r="2889" spans="2:7" x14ac:dyDescent="0.2">
      <c r="B2889" s="58" t="str">
        <f t="shared" si="69"/>
        <v>トルピラレ―ト水和剤ブル―シアフロアブル</v>
      </c>
      <c r="C2889" s="58" t="s">
        <v>5805</v>
      </c>
      <c r="D2889" s="58" t="s">
        <v>5806</v>
      </c>
      <c r="E2889" s="68" t="s">
        <v>6495</v>
      </c>
      <c r="F2889" s="60"/>
      <c r="G2889" s="60" t="s">
        <v>3084</v>
      </c>
    </row>
    <row r="2890" spans="2:7" x14ac:dyDescent="0.2">
      <c r="B2890" s="58" t="str">
        <f t="shared" si="69"/>
        <v>フルオキサストロビン水和剤ディスア―ムフロアブル</v>
      </c>
      <c r="C2890" s="58" t="s">
        <v>3081</v>
      </c>
      <c r="D2890" s="58" t="s">
        <v>5807</v>
      </c>
      <c r="E2890" s="87" t="s">
        <v>3188</v>
      </c>
      <c r="F2890" s="60"/>
      <c r="G2890" s="60" t="s">
        <v>3085</v>
      </c>
    </row>
    <row r="2891" spans="2:7" x14ac:dyDescent="0.2">
      <c r="B2891" s="58" t="str">
        <f t="shared" si="69"/>
        <v>テトラコナゾ―ル・フルオキサストロビン水和剤ビゴ―ルドフロアブル</v>
      </c>
      <c r="C2891" s="58" t="s">
        <v>5808</v>
      </c>
      <c r="D2891" s="58" t="s">
        <v>5809</v>
      </c>
      <c r="E2891" s="87" t="s">
        <v>6495</v>
      </c>
      <c r="F2891" s="60"/>
      <c r="G2891" s="60" t="s">
        <v>3086</v>
      </c>
    </row>
    <row r="2892" spans="2:7" x14ac:dyDescent="0.2">
      <c r="B2892" s="58" t="str">
        <f t="shared" si="69"/>
        <v>醸造酢液剤エコフィット</v>
      </c>
      <c r="C2892" s="58" t="s">
        <v>3087</v>
      </c>
      <c r="D2892" s="58" t="s">
        <v>3091</v>
      </c>
      <c r="E2892" s="87" t="s">
        <v>3191</v>
      </c>
      <c r="F2892" s="60"/>
      <c r="G2892" s="60" t="s">
        <v>3092</v>
      </c>
    </row>
    <row r="2893" spans="2:7" x14ac:dyDescent="0.2">
      <c r="B2893" s="58" t="str">
        <f t="shared" si="69"/>
        <v>醸造酢液剤ビネガ―キラ―</v>
      </c>
      <c r="C2893" s="58" t="s">
        <v>3087</v>
      </c>
      <c r="D2893" s="58" t="s">
        <v>5810</v>
      </c>
      <c r="E2893" s="87" t="s">
        <v>6495</v>
      </c>
      <c r="F2893" s="60"/>
      <c r="G2893" s="60" t="s">
        <v>3093</v>
      </c>
    </row>
    <row r="2894" spans="2:7" x14ac:dyDescent="0.2">
      <c r="B2894" s="58" t="str">
        <f t="shared" si="69"/>
        <v>ピラクロストロビン乳剤オペラフラワ―乳剤</v>
      </c>
      <c r="C2894" s="58" t="s">
        <v>3088</v>
      </c>
      <c r="D2894" s="58" t="s">
        <v>5811</v>
      </c>
      <c r="E2894" s="87" t="s">
        <v>6495</v>
      </c>
      <c r="F2894" s="60" t="s">
        <v>3192</v>
      </c>
      <c r="G2894" s="60" t="s">
        <v>2695</v>
      </c>
    </row>
    <row r="2895" spans="2:7" x14ac:dyDescent="0.2">
      <c r="B2895" s="58" t="str">
        <f t="shared" si="69"/>
        <v>ピラクロストロビン乳剤ｉｎｏｃｈｉｏオペラフラワ―乳剤</v>
      </c>
      <c r="C2895" s="58" t="s">
        <v>3088</v>
      </c>
      <c r="D2895" s="58" t="s">
        <v>5812</v>
      </c>
      <c r="E2895" s="87" t="s">
        <v>6495</v>
      </c>
      <c r="F2895" s="60" t="s">
        <v>3192</v>
      </c>
      <c r="G2895" s="60" t="s">
        <v>2695</v>
      </c>
    </row>
    <row r="2896" spans="2:7" x14ac:dyDescent="0.2">
      <c r="B2896" s="58" t="str">
        <f t="shared" si="69"/>
        <v>アジムスルフロン・ペノキススラム・メソトリオン粒剤アトカラＳジャンボＭＸ</v>
      </c>
      <c r="C2896" s="58" t="s">
        <v>3089</v>
      </c>
      <c r="D2896" s="58" t="s">
        <v>3090</v>
      </c>
      <c r="E2896" s="87" t="s">
        <v>3185</v>
      </c>
      <c r="F2896" s="60"/>
      <c r="G2896" s="60" t="s">
        <v>3094</v>
      </c>
    </row>
    <row r="2897" spans="2:7" x14ac:dyDescent="0.2">
      <c r="B2897" s="58" t="str">
        <f t="shared" si="69"/>
        <v>アジムスルフロン・ペノキススラム・メソトリオン粒剤セカンドショットＳジャンボＭＸ</v>
      </c>
      <c r="C2897" s="58" t="s">
        <v>3089</v>
      </c>
      <c r="D2897" s="58" t="s">
        <v>3111</v>
      </c>
      <c r="E2897" s="87" t="s">
        <v>3171</v>
      </c>
      <c r="F2897" s="60"/>
      <c r="G2897" s="60" t="s">
        <v>3095</v>
      </c>
    </row>
    <row r="2898" spans="2:7" x14ac:dyDescent="0.2">
      <c r="B2898" s="58" t="str">
        <f t="shared" si="69"/>
        <v>プロピリスルフロン・ブロモブチド・ペントキサゾン水和剤ドラゴンホ―クＺフロアブル</v>
      </c>
      <c r="C2898" s="58" t="s">
        <v>3098</v>
      </c>
      <c r="D2898" s="58" t="s">
        <v>5813</v>
      </c>
      <c r="E2898" s="68" t="s">
        <v>6495</v>
      </c>
      <c r="F2898" s="60"/>
      <c r="G2898" s="60" t="s">
        <v>3101</v>
      </c>
    </row>
    <row r="2899" spans="2:7" x14ac:dyDescent="0.2">
      <c r="B2899" s="58" t="str">
        <f t="shared" si="69"/>
        <v>プロピリスルフロン・ブロモブチド・ペントキサゾン粒剤ドラゴンホ―クＺ１キロ粒剤</v>
      </c>
      <c r="C2899" s="58" t="s">
        <v>3099</v>
      </c>
      <c r="D2899" s="58" t="s">
        <v>5814</v>
      </c>
      <c r="E2899" s="68" t="s">
        <v>6495</v>
      </c>
      <c r="F2899" s="60"/>
      <c r="G2899" s="60" t="s">
        <v>3102</v>
      </c>
    </row>
    <row r="2900" spans="2:7" x14ac:dyDescent="0.2">
      <c r="B2900" s="58" t="str">
        <f t="shared" si="69"/>
        <v>プロピリスルフロン・ブロモブチド・ペントキサゾン粒剤ドラゴンホ―クＺジャンボ</v>
      </c>
      <c r="C2900" s="58" t="s">
        <v>3100</v>
      </c>
      <c r="D2900" s="59" t="s">
        <v>5815</v>
      </c>
      <c r="E2900" s="87" t="s">
        <v>3185</v>
      </c>
      <c r="F2900" s="60"/>
      <c r="G2900" s="60" t="s">
        <v>2355</v>
      </c>
    </row>
    <row r="2901" spans="2:7" x14ac:dyDescent="0.2">
      <c r="B2901" s="58" t="str">
        <f t="shared" si="69"/>
        <v>プロピリスルフロン・ペントキサゾン水和剤ゼ―タハンマ―フロアブル</v>
      </c>
      <c r="C2901" s="58" t="s">
        <v>3103</v>
      </c>
      <c r="D2901" s="58" t="s">
        <v>5816</v>
      </c>
      <c r="E2901" s="87" t="s">
        <v>6495</v>
      </c>
      <c r="F2901" s="60"/>
      <c r="G2901" s="60" t="s">
        <v>3105</v>
      </c>
    </row>
    <row r="2902" spans="2:7" x14ac:dyDescent="0.2">
      <c r="B2902" s="58" t="str">
        <f t="shared" si="69"/>
        <v>プロピリスルフロン・ペントキサゾン粒剤ゼ―タハンマ―ジャンボ</v>
      </c>
      <c r="C2902" s="58" t="s">
        <v>3104</v>
      </c>
      <c r="D2902" s="58" t="s">
        <v>5817</v>
      </c>
      <c r="E2902" s="87" t="s">
        <v>3188</v>
      </c>
      <c r="F2902" s="60"/>
      <c r="G2902" s="60" t="s">
        <v>3106</v>
      </c>
    </row>
    <row r="2903" spans="2:7" x14ac:dyDescent="0.2">
      <c r="B2903" s="58" t="str">
        <f t="shared" si="69"/>
        <v>ピ―チフルア剤シンクイコン－Ｌ</v>
      </c>
      <c r="C2903" s="59" t="s">
        <v>5818</v>
      </c>
      <c r="D2903" s="58" t="s">
        <v>3182</v>
      </c>
      <c r="E2903" s="87" t="s">
        <v>3188</v>
      </c>
      <c r="F2903" s="60"/>
      <c r="G2903" s="60" t="s">
        <v>3107</v>
      </c>
    </row>
    <row r="2904" spans="2:7" x14ac:dyDescent="0.2">
      <c r="B2904" s="58" t="str">
        <f t="shared" si="69"/>
        <v>ＢＴ水和剤兼商デルフィン顆粒水和剤</v>
      </c>
      <c r="C2904" s="58" t="s">
        <v>96</v>
      </c>
      <c r="D2904" s="59" t="s">
        <v>3108</v>
      </c>
      <c r="E2904" s="60" t="s">
        <v>6495</v>
      </c>
      <c r="F2904" s="60"/>
      <c r="G2904" s="60" t="s">
        <v>126</v>
      </c>
    </row>
    <row r="2905" spans="2:7" x14ac:dyDescent="0.2">
      <c r="B2905" s="58" t="str">
        <f t="shared" si="69"/>
        <v>ダイアジノン乳剤日農ダイアジノン乳剤４０</v>
      </c>
      <c r="C2905" s="58" t="s">
        <v>3112</v>
      </c>
      <c r="D2905" s="59" t="s">
        <v>3110</v>
      </c>
      <c r="E2905" s="60" t="s">
        <v>6495</v>
      </c>
      <c r="F2905" s="60" t="s">
        <v>3113</v>
      </c>
      <c r="G2905" s="60" t="s">
        <v>3114</v>
      </c>
    </row>
    <row r="2906" spans="2:7" x14ac:dyDescent="0.2">
      <c r="B2906" s="58" t="str">
        <f t="shared" si="69"/>
        <v>シアントラニリプロ―ル・シメコナゾ―ル・トルプロカルブ粒剤トリプルキック箱粒剤</v>
      </c>
      <c r="C2906" s="58" t="s">
        <v>5819</v>
      </c>
      <c r="D2906" s="58" t="s">
        <v>3193</v>
      </c>
      <c r="E2906" s="58" t="s">
        <v>6495</v>
      </c>
      <c r="F2906" s="58"/>
      <c r="G2906" s="60" t="s">
        <v>3115</v>
      </c>
    </row>
    <row r="2907" spans="2:7" x14ac:dyDescent="0.2">
      <c r="B2907" s="58" t="str">
        <f t="shared" si="69"/>
        <v>スピノサド粒剤ホクコ―ゼロカウント粒剤</v>
      </c>
      <c r="C2907" s="58" t="s">
        <v>3116</v>
      </c>
      <c r="D2907" s="58" t="s">
        <v>5820</v>
      </c>
      <c r="E2907" s="58" t="s">
        <v>6495</v>
      </c>
      <c r="F2907" s="58"/>
      <c r="G2907" s="60" t="s">
        <v>3117</v>
      </c>
    </row>
    <row r="2908" spans="2:7" x14ac:dyDescent="0.2">
      <c r="B2908" s="58" t="str">
        <f t="shared" si="69"/>
        <v>スピノサド粒剤ゼロカウント粒剤</v>
      </c>
      <c r="C2908" s="58" t="s">
        <v>3116</v>
      </c>
      <c r="D2908" s="58" t="s">
        <v>3118</v>
      </c>
      <c r="E2908" s="58" t="s">
        <v>6495</v>
      </c>
      <c r="F2908" s="58"/>
      <c r="G2908" s="60" t="s">
        <v>3117</v>
      </c>
    </row>
    <row r="2909" spans="2:7" x14ac:dyDescent="0.2">
      <c r="B2909" s="58" t="str">
        <f t="shared" si="69"/>
        <v>ピロキロン剤コラトップ豆つぶ</v>
      </c>
      <c r="C2909" s="58" t="s">
        <v>3120</v>
      </c>
      <c r="D2909" s="58" t="s">
        <v>3119</v>
      </c>
      <c r="E2909" s="68" t="s">
        <v>6495</v>
      </c>
      <c r="F2909" s="58"/>
      <c r="G2909" s="60" t="s">
        <v>3121</v>
      </c>
    </row>
    <row r="2910" spans="2:7" x14ac:dyDescent="0.2">
      <c r="B2910" s="58" t="str">
        <f t="shared" si="69"/>
        <v>クロチアニジン・イソチアニル・フラメトピル粒剤箱大臣粒剤</v>
      </c>
      <c r="C2910" s="58" t="s">
        <v>3122</v>
      </c>
      <c r="D2910" s="58" t="s">
        <v>3194</v>
      </c>
      <c r="E2910" s="87" t="s">
        <v>3188</v>
      </c>
      <c r="F2910" s="58"/>
      <c r="G2910" s="60" t="s">
        <v>3123</v>
      </c>
    </row>
    <row r="2911" spans="2:7" x14ac:dyDescent="0.2">
      <c r="B2911" s="58" t="str">
        <f t="shared" si="69"/>
        <v>フルポキサム・メコプロップＰカリウム塩乳剤ウィ―ドチョップ</v>
      </c>
      <c r="C2911" s="58" t="s">
        <v>3124</v>
      </c>
      <c r="D2911" s="58" t="s">
        <v>5821</v>
      </c>
      <c r="E2911" s="58" t="s">
        <v>6495</v>
      </c>
      <c r="F2911" s="58"/>
      <c r="G2911" s="60" t="s">
        <v>3125</v>
      </c>
    </row>
    <row r="2912" spans="2:7" x14ac:dyDescent="0.2">
      <c r="B2912" s="58" t="str">
        <f t="shared" si="69"/>
        <v>アミカルバゾン・ブロマシル粒剤草取り名人Ｗ</v>
      </c>
      <c r="C2912" s="58" t="s">
        <v>3126</v>
      </c>
      <c r="D2912" s="58" t="s">
        <v>3159</v>
      </c>
      <c r="E2912" s="58" t="s">
        <v>6495</v>
      </c>
      <c r="F2912" s="58"/>
      <c r="G2912" s="60" t="s">
        <v>3127</v>
      </c>
    </row>
    <row r="2913" spans="2:7" x14ac:dyDescent="0.2">
      <c r="B2913" s="58" t="str">
        <f t="shared" si="69"/>
        <v>ピカルブトラゾクス水和剤クインテクト顆粒水和剤</v>
      </c>
      <c r="C2913" s="58" t="s">
        <v>3128</v>
      </c>
      <c r="D2913" s="58" t="s">
        <v>3160</v>
      </c>
      <c r="E2913" s="68" t="s">
        <v>3171</v>
      </c>
      <c r="F2913" s="58"/>
      <c r="G2913" s="60" t="s">
        <v>3129</v>
      </c>
    </row>
    <row r="2914" spans="2:7" x14ac:dyDescent="0.2">
      <c r="B2914" s="58" t="str">
        <f t="shared" si="69"/>
        <v>ダイシルア剤ケブカコン</v>
      </c>
      <c r="C2914" s="58" t="s">
        <v>3130</v>
      </c>
      <c r="D2914" s="58" t="s">
        <v>3195</v>
      </c>
      <c r="E2914" s="68" t="s">
        <v>3171</v>
      </c>
      <c r="F2914" s="58"/>
      <c r="G2914" s="60" t="s">
        <v>3109</v>
      </c>
    </row>
    <row r="2915" spans="2:7" x14ac:dyDescent="0.2">
      <c r="B2915" s="58" t="str">
        <f t="shared" si="69"/>
        <v>グリホサ―トイソプロピルアミン塩・ヘキサジノン液剤メガレンジャ―シャワ―</v>
      </c>
      <c r="C2915" s="58" t="s">
        <v>5822</v>
      </c>
      <c r="D2915" s="58" t="s">
        <v>5823</v>
      </c>
      <c r="E2915" s="68" t="s">
        <v>6495</v>
      </c>
      <c r="F2915" s="58"/>
      <c r="G2915" s="60" t="s">
        <v>3131</v>
      </c>
    </row>
    <row r="2916" spans="2:7" x14ac:dyDescent="0.2">
      <c r="B2916" s="58" t="str">
        <f t="shared" si="69"/>
        <v>グリホサ―トイソプロピルアミン塩・ヘキサジノン液剤グリホアミノロングシャワ―</v>
      </c>
      <c r="C2916" s="58" t="s">
        <v>5822</v>
      </c>
      <c r="D2916" s="58" t="s">
        <v>5824</v>
      </c>
      <c r="E2916" s="68" t="s">
        <v>6495</v>
      </c>
      <c r="F2916" s="58"/>
      <c r="G2916" s="60" t="s">
        <v>3131</v>
      </c>
    </row>
    <row r="2917" spans="2:7" x14ac:dyDescent="0.2">
      <c r="B2917" s="58" t="str">
        <f t="shared" si="69"/>
        <v>グリホサ―トイソプロピルアミン塩・ヘキサジノン液剤メガレンジャ―液剤</v>
      </c>
      <c r="C2917" s="58" t="s">
        <v>5822</v>
      </c>
      <c r="D2917" s="58" t="s">
        <v>5825</v>
      </c>
      <c r="E2917" s="68" t="s">
        <v>6495</v>
      </c>
      <c r="F2917" s="58"/>
      <c r="G2917" s="60" t="s">
        <v>3132</v>
      </c>
    </row>
    <row r="2918" spans="2:7" x14ac:dyDescent="0.2">
      <c r="B2918" s="58" t="str">
        <f t="shared" si="69"/>
        <v>グリホサ―トイソプロピルアミン塩・ヘキサジノン液剤ネコソギロング液剤</v>
      </c>
      <c r="C2918" s="58" t="s">
        <v>5822</v>
      </c>
      <c r="D2918" s="58" t="s">
        <v>3161</v>
      </c>
      <c r="E2918" s="68" t="s">
        <v>6495</v>
      </c>
      <c r="F2918" s="58"/>
      <c r="G2918" s="60" t="s">
        <v>3133</v>
      </c>
    </row>
    <row r="2919" spans="2:7" x14ac:dyDescent="0.2">
      <c r="B2919" s="58" t="str">
        <f t="shared" si="69"/>
        <v>タ―バシル・ＤＣＭＵ粒剤ラ―チＴ粒剤</v>
      </c>
      <c r="C2919" s="58" t="s">
        <v>5826</v>
      </c>
      <c r="D2919" s="58" t="s">
        <v>5827</v>
      </c>
      <c r="E2919" s="68" t="s">
        <v>6495</v>
      </c>
      <c r="F2919" s="58"/>
      <c r="G2919" s="60" t="s">
        <v>3134</v>
      </c>
    </row>
    <row r="2920" spans="2:7" x14ac:dyDescent="0.2">
      <c r="B2920" s="58" t="str">
        <f t="shared" si="69"/>
        <v>タ―バシル・ＤＣＢＮ・ＤＣＭＵ粒剤レ―ルウェイＥＸ粒剤</v>
      </c>
      <c r="C2920" s="58" t="s">
        <v>5828</v>
      </c>
      <c r="D2920" s="58" t="s">
        <v>5829</v>
      </c>
      <c r="E2920" s="68" t="s">
        <v>6495</v>
      </c>
      <c r="F2920" s="58"/>
      <c r="G2920" s="60" t="s">
        <v>3135</v>
      </c>
    </row>
    <row r="2921" spans="2:7" x14ac:dyDescent="0.2">
      <c r="B2921" s="58" t="str">
        <f t="shared" si="69"/>
        <v>カルブチレ―ト・フルミオキサジン・メコプロップＰカリウム塩粒剤ガ―デンクル―Ｓ粒剤</v>
      </c>
      <c r="C2921" s="58" t="s">
        <v>5830</v>
      </c>
      <c r="D2921" s="58" t="s">
        <v>5831</v>
      </c>
      <c r="E2921" s="68" t="s">
        <v>6495</v>
      </c>
      <c r="F2921" s="58"/>
      <c r="G2921" s="60" t="s">
        <v>3123</v>
      </c>
    </row>
    <row r="2922" spans="2:7" x14ac:dyDescent="0.2">
      <c r="B2922" s="58" t="str">
        <f t="shared" si="69"/>
        <v>カルブチレ―ト・フルミオキサジン・メコプロップＰカリウム塩粒剤ネコソギワイドＳ粒剤</v>
      </c>
      <c r="C2922" s="58" t="s">
        <v>5830</v>
      </c>
      <c r="D2922" s="58" t="s">
        <v>3196</v>
      </c>
      <c r="E2922" s="68" t="s">
        <v>6495</v>
      </c>
      <c r="F2922" s="58"/>
      <c r="G2922" s="60" t="s">
        <v>3136</v>
      </c>
    </row>
    <row r="2923" spans="2:7" x14ac:dyDescent="0.2">
      <c r="B2923" s="58" t="str">
        <f t="shared" si="69"/>
        <v>カルブチレ―ト・フルミオキサジン粒剤ガ―デンクル―Ｇ粒剤</v>
      </c>
      <c r="C2923" s="58" t="s">
        <v>5832</v>
      </c>
      <c r="D2923" s="58" t="s">
        <v>5833</v>
      </c>
      <c r="E2923" s="68" t="s">
        <v>6495</v>
      </c>
      <c r="F2923" s="58"/>
      <c r="G2923" s="60" t="s">
        <v>3123</v>
      </c>
    </row>
    <row r="2924" spans="2:7" x14ac:dyDescent="0.2">
      <c r="B2924" s="58" t="str">
        <f t="shared" si="69"/>
        <v>カルブチレ―ト・フルミオキサジン粒剤ネコソギワイドＧ粒剤</v>
      </c>
      <c r="C2924" s="58" t="s">
        <v>5832</v>
      </c>
      <c r="D2924" s="58" t="s">
        <v>3137</v>
      </c>
      <c r="E2924" s="68" t="s">
        <v>6495</v>
      </c>
      <c r="F2924" s="58"/>
      <c r="G2924" s="60" t="s">
        <v>3123</v>
      </c>
    </row>
    <row r="2925" spans="2:7" x14ac:dyDescent="0.2">
      <c r="B2925" s="58" t="str">
        <f t="shared" si="69"/>
        <v>エチプロ―ル・テブフロキン水和剤トライＫフロアブル</v>
      </c>
      <c r="C2925" s="58" t="s">
        <v>5834</v>
      </c>
      <c r="D2925" s="59" t="s">
        <v>3148</v>
      </c>
      <c r="E2925" s="68" t="s">
        <v>6495</v>
      </c>
      <c r="F2925" s="58"/>
      <c r="G2925" s="60" t="s">
        <v>2524</v>
      </c>
    </row>
    <row r="2926" spans="2:7" x14ac:dyDescent="0.2">
      <c r="B2926" s="58" t="str">
        <f t="shared" si="69"/>
        <v>エチプロ―ル・テブフロキン水和剤トライトラムフロアブル</v>
      </c>
      <c r="C2926" s="58" t="s">
        <v>5834</v>
      </c>
      <c r="D2926" s="59" t="s">
        <v>3138</v>
      </c>
      <c r="E2926" s="68" t="s">
        <v>6495</v>
      </c>
      <c r="F2926" s="58"/>
      <c r="G2926" s="60" t="s">
        <v>3149</v>
      </c>
    </row>
    <row r="2927" spans="2:7" x14ac:dyDescent="0.2">
      <c r="B2927" s="58" t="str">
        <f t="shared" si="69"/>
        <v>シアントラニリプロ―ル・ピメトロジン水和剤メインスプリングフロ―ラ顆粒水和剤</v>
      </c>
      <c r="C2927" s="58" t="s">
        <v>5718</v>
      </c>
      <c r="D2927" s="59" t="s">
        <v>5835</v>
      </c>
      <c r="E2927" s="68" t="s">
        <v>6495</v>
      </c>
      <c r="F2927" s="58"/>
      <c r="G2927" s="60" t="s">
        <v>2498</v>
      </c>
    </row>
    <row r="2928" spans="2:7" x14ac:dyDescent="0.2">
      <c r="B2928" s="58" t="str">
        <f t="shared" si="69"/>
        <v>プロベナゾ―ル水和剤オリゼメ―ト顆粒水和剤</v>
      </c>
      <c r="C2928" s="58" t="s">
        <v>5286</v>
      </c>
      <c r="D2928" s="59" t="s">
        <v>5836</v>
      </c>
      <c r="E2928" s="68" t="s">
        <v>6495</v>
      </c>
      <c r="F2928" s="58"/>
      <c r="G2928" s="60" t="s">
        <v>3121</v>
      </c>
    </row>
    <row r="2929" spans="2:7" x14ac:dyDescent="0.2">
      <c r="B2929" s="58" t="str">
        <f t="shared" si="69"/>
        <v>プロベナゾ―ル水和剤ホクコ―オリゼメ―ト顆粒水和剤</v>
      </c>
      <c r="C2929" s="58" t="s">
        <v>5286</v>
      </c>
      <c r="D2929" s="59" t="s">
        <v>5837</v>
      </c>
      <c r="E2929" s="68" t="s">
        <v>6495</v>
      </c>
      <c r="F2929" s="58"/>
      <c r="G2929" s="60" t="s">
        <v>3150</v>
      </c>
    </row>
    <row r="2930" spans="2:7" x14ac:dyDescent="0.2">
      <c r="B2930" s="58" t="str">
        <f t="shared" si="69"/>
        <v>フェンブコナゾ―ル・マンゼブ水和剤ビ―トスタ―水和剤</v>
      </c>
      <c r="C2930" s="58" t="s">
        <v>5165</v>
      </c>
      <c r="D2930" s="59" t="s">
        <v>5838</v>
      </c>
      <c r="E2930" s="58" t="s">
        <v>6495</v>
      </c>
      <c r="F2930" s="58"/>
      <c r="G2930" s="60" t="s">
        <v>3151</v>
      </c>
    </row>
    <row r="2931" spans="2:7" x14ac:dyDescent="0.2">
      <c r="B2931" s="58" t="str">
        <f t="shared" si="69"/>
        <v>アミカルバゾン・ブロマシル・ＤＣＭＵ粒剤ウィ―ドポリスＡ</v>
      </c>
      <c r="C2931" s="58" t="s">
        <v>3139</v>
      </c>
      <c r="D2931" s="59" t="s">
        <v>5839</v>
      </c>
      <c r="E2931" s="68" t="s">
        <v>6495</v>
      </c>
      <c r="F2931" s="58"/>
      <c r="G2931" s="60" t="s">
        <v>2388</v>
      </c>
    </row>
    <row r="2932" spans="2:7" x14ac:dyDescent="0.2">
      <c r="B2932" s="58" t="str">
        <f t="shared" si="69"/>
        <v>アミカルバゾン・ブロマシル・ＤＣＭＵ粒剤ネコソギトップＡ</v>
      </c>
      <c r="C2932" s="58" t="s">
        <v>3140</v>
      </c>
      <c r="D2932" s="59" t="s">
        <v>3162</v>
      </c>
      <c r="E2932" s="68" t="s">
        <v>6495</v>
      </c>
      <c r="F2932" s="58"/>
      <c r="G2932" s="60" t="s">
        <v>3152</v>
      </c>
    </row>
    <row r="2933" spans="2:7" x14ac:dyDescent="0.2">
      <c r="B2933" s="58" t="str">
        <f t="shared" si="69"/>
        <v>アミカルバゾン・ブロマシル粒剤草取り名人Ａ</v>
      </c>
      <c r="C2933" s="58" t="s">
        <v>3141</v>
      </c>
      <c r="D2933" s="59" t="s">
        <v>3142</v>
      </c>
      <c r="E2933" s="68" t="s">
        <v>6495</v>
      </c>
      <c r="F2933" s="58"/>
      <c r="G2933" s="60" t="s">
        <v>3153</v>
      </c>
    </row>
    <row r="2934" spans="2:7" x14ac:dyDescent="0.2">
      <c r="B2934" s="58" t="str">
        <f t="shared" si="69"/>
        <v>アミカルバゾン・ブロマシル粒剤こっぱみじんＡ</v>
      </c>
      <c r="C2934" s="58" t="s">
        <v>3143</v>
      </c>
      <c r="D2934" s="59" t="s">
        <v>3163</v>
      </c>
      <c r="E2934" s="68" t="s">
        <v>6495</v>
      </c>
      <c r="F2934" s="58"/>
      <c r="G2934" s="60" t="s">
        <v>3152</v>
      </c>
    </row>
    <row r="2935" spans="2:7" x14ac:dyDescent="0.2">
      <c r="B2935" s="58" t="str">
        <f t="shared" si="69"/>
        <v>テフリルトリオン・フェントラザミド・メタゾスルフロン粒剤シグナス１キロ粒剤</v>
      </c>
      <c r="C2935" s="58" t="s">
        <v>3144</v>
      </c>
      <c r="D2935" s="59" t="s">
        <v>3145</v>
      </c>
      <c r="E2935" s="68" t="s">
        <v>6495</v>
      </c>
      <c r="F2935" s="58"/>
      <c r="G2935" s="60" t="s">
        <v>3154</v>
      </c>
    </row>
    <row r="2936" spans="2:7" x14ac:dyDescent="0.2">
      <c r="B2936" s="58" t="str">
        <f t="shared" si="69"/>
        <v>フェントラザミド・ベンゾビシクロン・メタゾスルフロン粒剤天空１キロ粒剤</v>
      </c>
      <c r="C2936" s="58" t="s">
        <v>3146</v>
      </c>
      <c r="D2936" s="59" t="s">
        <v>3164</v>
      </c>
      <c r="E2936" s="68" t="s">
        <v>6495</v>
      </c>
      <c r="F2936" s="58"/>
      <c r="G2936" s="60" t="s">
        <v>3155</v>
      </c>
    </row>
    <row r="2937" spans="2:7" x14ac:dyDescent="0.2">
      <c r="B2937" s="58" t="str">
        <f t="shared" si="69"/>
        <v>イソピラザム水和剤ネクスタ―フロアブル</v>
      </c>
      <c r="C2937" s="58" t="s">
        <v>3147</v>
      </c>
      <c r="D2937" s="59" t="s">
        <v>5840</v>
      </c>
      <c r="E2937" s="68" t="s">
        <v>6495</v>
      </c>
      <c r="F2937" s="58"/>
      <c r="G2937" s="60" t="s">
        <v>3157</v>
      </c>
    </row>
    <row r="2938" spans="2:7" x14ac:dyDescent="0.2">
      <c r="B2938" s="58" t="str">
        <f t="shared" si="69"/>
        <v>イソピラザム水和剤シンジェンタ　ネクスタ―フロアブル</v>
      </c>
      <c r="C2938" s="59" t="s">
        <v>3147</v>
      </c>
      <c r="D2938" s="59" t="s">
        <v>5841</v>
      </c>
      <c r="E2938" s="68" t="s">
        <v>6495</v>
      </c>
      <c r="F2938" s="58"/>
      <c r="G2938" s="60" t="s">
        <v>3158</v>
      </c>
    </row>
    <row r="2939" spans="2:7" x14ac:dyDescent="0.2">
      <c r="B2939" s="58" t="str">
        <f t="shared" si="69"/>
        <v>ピコキシストロビン水和剤ハイジャンプフロアブル</v>
      </c>
      <c r="C2939" s="58" t="s">
        <v>3166</v>
      </c>
      <c r="D2939" s="59" t="s">
        <v>3165</v>
      </c>
      <c r="E2939" s="68" t="s">
        <v>3171</v>
      </c>
      <c r="F2939" s="58"/>
      <c r="G2939" s="60" t="s">
        <v>3168</v>
      </c>
    </row>
    <row r="2940" spans="2:7" x14ac:dyDescent="0.2">
      <c r="B2940" s="58" t="str">
        <f t="shared" si="69"/>
        <v>オキサジクロメホン・テフリルトリオン・ピラクロニル粒剤ジェイフレンドジャンボ</v>
      </c>
      <c r="C2940" s="58" t="s">
        <v>3167</v>
      </c>
      <c r="D2940" s="59" t="s">
        <v>3169</v>
      </c>
      <c r="E2940" s="68" t="s">
        <v>3183</v>
      </c>
      <c r="F2940" s="58"/>
      <c r="G2940" s="60" t="s">
        <v>3170</v>
      </c>
    </row>
    <row r="2941" spans="2:7" x14ac:dyDescent="0.2">
      <c r="B2941" s="58" t="str">
        <f t="shared" si="69"/>
        <v>銅・ベンチアバリカルブイソプロピル水和剤デリシャス水和剤</v>
      </c>
      <c r="C2941" s="61" t="s">
        <v>3200</v>
      </c>
      <c r="D2941" s="62" t="s">
        <v>3202</v>
      </c>
      <c r="E2941" s="92" t="s">
        <v>6495</v>
      </c>
      <c r="F2941" s="61"/>
      <c r="G2941" s="60" t="s">
        <v>3201</v>
      </c>
    </row>
    <row r="2942" spans="2:7" x14ac:dyDescent="0.2">
      <c r="B2942" s="58" t="str">
        <f t="shared" si="69"/>
        <v>銅水和剤クプロザ―トフロアブル</v>
      </c>
      <c r="C2942" s="58" t="s">
        <v>3203</v>
      </c>
      <c r="D2942" s="59" t="s">
        <v>5842</v>
      </c>
      <c r="E2942" s="68" t="s">
        <v>3367</v>
      </c>
      <c r="F2942" s="58"/>
      <c r="G2942" s="60" t="s">
        <v>3204</v>
      </c>
    </row>
    <row r="2943" spans="2:7" x14ac:dyDescent="0.2">
      <c r="B2943" s="58" t="str">
        <f t="shared" si="69"/>
        <v>銅水和剤クプロシ―ルド</v>
      </c>
      <c r="C2943" s="58" t="s">
        <v>3203</v>
      </c>
      <c r="D2943" s="59" t="s">
        <v>5843</v>
      </c>
      <c r="E2943" s="68" t="s">
        <v>3183</v>
      </c>
      <c r="F2943" s="58"/>
      <c r="G2943" s="60" t="s">
        <v>3204</v>
      </c>
    </row>
    <row r="2944" spans="2:7" x14ac:dyDescent="0.2">
      <c r="B2944" s="58" t="str">
        <f t="shared" si="69"/>
        <v>フルエンスルホン粒剤ネマショット粒剤</v>
      </c>
      <c r="C2944" s="58" t="s">
        <v>3205</v>
      </c>
      <c r="D2944" s="59" t="s">
        <v>3206</v>
      </c>
      <c r="E2944" s="68" t="s">
        <v>6495</v>
      </c>
      <c r="F2944" s="58"/>
      <c r="G2944" s="60" t="s">
        <v>2349</v>
      </c>
    </row>
    <row r="2945" spans="2:7" x14ac:dyDescent="0.2">
      <c r="B2945" s="58" t="str">
        <f t="shared" si="69"/>
        <v>フルエンスルホン粒剤ＳＤＳネマショット粒剤</v>
      </c>
      <c r="C2945" s="58" t="s">
        <v>3205</v>
      </c>
      <c r="D2945" s="59" t="s">
        <v>3207</v>
      </c>
      <c r="E2945" s="68" t="s">
        <v>6495</v>
      </c>
      <c r="F2945" s="58"/>
      <c r="G2945" s="60" t="s">
        <v>2349</v>
      </c>
    </row>
    <row r="2946" spans="2:7" x14ac:dyDescent="0.2">
      <c r="B2946" s="58" t="str">
        <f t="shared" si="69"/>
        <v>チフルザミド水和剤パルサ―フロアブル</v>
      </c>
      <c r="C2946" s="58" t="s">
        <v>3208</v>
      </c>
      <c r="D2946" s="59" t="s">
        <v>5844</v>
      </c>
      <c r="E2946" s="68" t="s">
        <v>3171</v>
      </c>
      <c r="F2946" s="58"/>
      <c r="G2946" s="60" t="s">
        <v>3210</v>
      </c>
    </row>
    <row r="2947" spans="2:7" x14ac:dyDescent="0.2">
      <c r="B2947" s="58" t="str">
        <f t="shared" si="69"/>
        <v>チフルザミド水和剤グレ―タムフロアブル</v>
      </c>
      <c r="C2947" s="59" t="s">
        <v>3209</v>
      </c>
      <c r="D2947" s="59" t="s">
        <v>5845</v>
      </c>
      <c r="E2947" s="68" t="s">
        <v>3183</v>
      </c>
      <c r="F2947" s="58"/>
      <c r="G2947" s="60" t="s">
        <v>3211</v>
      </c>
    </row>
    <row r="2948" spans="2:7" x14ac:dyDescent="0.2">
      <c r="B2948" s="58" t="str">
        <f t="shared" si="69"/>
        <v>ペルメトリン乳剤ベニカベジフル乳剤</v>
      </c>
      <c r="C2948" s="58" t="s">
        <v>2461</v>
      </c>
      <c r="D2948" s="59" t="s">
        <v>3212</v>
      </c>
      <c r="E2948" s="68" t="s">
        <v>6495</v>
      </c>
      <c r="F2948" s="58"/>
      <c r="G2948" s="60" t="s">
        <v>3213</v>
      </c>
    </row>
    <row r="2949" spans="2:7" x14ac:dyDescent="0.2">
      <c r="B2949" s="58" t="str">
        <f t="shared" si="69"/>
        <v>フェンブコナゾ―ル・マンゼブ水和剤どさんこスタ―水和剤</v>
      </c>
      <c r="C2949" s="58" t="s">
        <v>5165</v>
      </c>
      <c r="D2949" s="59" t="s">
        <v>5846</v>
      </c>
      <c r="E2949" s="68" t="s">
        <v>6495</v>
      </c>
      <c r="F2949" s="58"/>
      <c r="G2949" s="60" t="s">
        <v>3009</v>
      </c>
    </row>
    <row r="2950" spans="2:7" x14ac:dyDescent="0.2">
      <c r="B2950" s="58" t="str">
        <f t="shared" si="69"/>
        <v>オキサジクロメホン水和剤ロングパワ―顆粒水和剤</v>
      </c>
      <c r="C2950" s="59" t="s">
        <v>3309</v>
      </c>
      <c r="D2950" s="59" t="s">
        <v>5847</v>
      </c>
      <c r="E2950" s="68" t="s">
        <v>3366</v>
      </c>
      <c r="F2950" s="58"/>
      <c r="G2950" s="60" t="s">
        <v>3121</v>
      </c>
    </row>
    <row r="2951" spans="2:7" x14ac:dyDescent="0.2">
      <c r="B2951" s="58" t="str">
        <f t="shared" si="69"/>
        <v>フィプロニル粒剤プリンスアクティブ粒剤</v>
      </c>
      <c r="C2951" s="58" t="s">
        <v>3301</v>
      </c>
      <c r="D2951" s="59" t="s">
        <v>3310</v>
      </c>
      <c r="E2951" s="68" t="s">
        <v>3367</v>
      </c>
      <c r="F2951" s="58"/>
      <c r="G2951" s="60" t="s">
        <v>2403</v>
      </c>
    </row>
    <row r="2952" spans="2:7" x14ac:dyDescent="0.2">
      <c r="B2952" s="58" t="str">
        <f t="shared" si="69"/>
        <v>グリホサ―トイソプロピルアミン塩液剤グリホエ―スＰＲＯ</v>
      </c>
      <c r="C2952" s="58" t="s">
        <v>4538</v>
      </c>
      <c r="D2952" s="59" t="s">
        <v>5848</v>
      </c>
      <c r="E2952" s="68" t="s">
        <v>6495</v>
      </c>
      <c r="F2952" s="58"/>
      <c r="G2952" s="60" t="s">
        <v>3314</v>
      </c>
    </row>
    <row r="2953" spans="2:7" x14ac:dyDescent="0.2">
      <c r="B2953" s="58" t="str">
        <f t="shared" si="69"/>
        <v>グリホサ―トイソプロピルアミン塩液剤グリホエ―スＡＬ</v>
      </c>
      <c r="C2953" s="58" t="s">
        <v>4538</v>
      </c>
      <c r="D2953" s="59" t="s">
        <v>5849</v>
      </c>
      <c r="E2953" s="68" t="s">
        <v>6495</v>
      </c>
      <c r="F2953" s="58"/>
      <c r="G2953" s="60" t="s">
        <v>2403</v>
      </c>
    </row>
    <row r="2954" spans="2:7" x14ac:dyDescent="0.2">
      <c r="B2954" s="58" t="str">
        <f t="shared" si="69"/>
        <v>トリチコナゾ―ル水和剤フリ―トフロアブル</v>
      </c>
      <c r="C2954" s="58" t="s">
        <v>5850</v>
      </c>
      <c r="D2954" s="59" t="s">
        <v>5851</v>
      </c>
      <c r="E2954" s="68" t="s">
        <v>3316</v>
      </c>
      <c r="F2954" s="58"/>
      <c r="G2954" s="60" t="s">
        <v>2695</v>
      </c>
    </row>
    <row r="2955" spans="2:7" x14ac:dyDescent="0.2">
      <c r="B2955" s="58" t="str">
        <f t="shared" si="69"/>
        <v>クロラントラニリプロ―ル水和剤シンジェンタ　アセルプリン</v>
      </c>
      <c r="C2955" s="58" t="s">
        <v>4640</v>
      </c>
      <c r="D2955" s="59" t="s">
        <v>3311</v>
      </c>
      <c r="E2955" s="68" t="s">
        <v>3366</v>
      </c>
      <c r="F2955" s="58"/>
      <c r="G2955" s="60" t="s">
        <v>3315</v>
      </c>
    </row>
    <row r="2956" spans="2:7" x14ac:dyDescent="0.2">
      <c r="B2956" s="58" t="str">
        <f t="shared" si="69"/>
        <v>イプフェンカルバゾン水和剤ファイタ―ＳＣ</v>
      </c>
      <c r="C2956" s="58" t="s">
        <v>3312</v>
      </c>
      <c r="D2956" s="59" t="s">
        <v>5852</v>
      </c>
      <c r="E2956" s="68" t="s">
        <v>6495</v>
      </c>
      <c r="F2956" s="58"/>
      <c r="G2956" s="60" t="s">
        <v>3014</v>
      </c>
    </row>
    <row r="2957" spans="2:7" x14ac:dyDescent="0.2">
      <c r="B2957" s="58" t="str">
        <f t="shared" si="69"/>
        <v>チウラム・チオファネ―トメチル水和剤タフキュア―水和剤</v>
      </c>
      <c r="C2957" s="58" t="s">
        <v>4895</v>
      </c>
      <c r="D2957" s="59" t="s">
        <v>5853</v>
      </c>
      <c r="E2957" s="58" t="s">
        <v>6495</v>
      </c>
      <c r="F2957" s="58"/>
      <c r="G2957" s="60" t="s">
        <v>2347</v>
      </c>
    </row>
    <row r="2958" spans="2:7" x14ac:dyDescent="0.2">
      <c r="B2958" s="58" t="str">
        <f t="shared" si="69"/>
        <v>クロチアニジン・スピネトラム粒剤ベジリ―ド粒剤</v>
      </c>
      <c r="C2958" s="58" t="s">
        <v>3097</v>
      </c>
      <c r="D2958" s="59" t="s">
        <v>5854</v>
      </c>
      <c r="E2958" s="68" t="s">
        <v>6495</v>
      </c>
      <c r="F2958" s="58"/>
      <c r="G2958" s="60" t="s">
        <v>2388</v>
      </c>
    </row>
    <row r="2959" spans="2:7" x14ac:dyDescent="0.2">
      <c r="B2959" s="58" t="str">
        <f t="shared" si="69"/>
        <v>ピフルブミド水和剤ダニコングフロアブル</v>
      </c>
      <c r="C2959" s="58" t="s">
        <v>3313</v>
      </c>
      <c r="D2959" s="59" t="s">
        <v>2703</v>
      </c>
      <c r="E2959" s="58" t="s">
        <v>6495</v>
      </c>
      <c r="F2959" s="58"/>
      <c r="G2959" s="60" t="s">
        <v>2346</v>
      </c>
    </row>
    <row r="2960" spans="2:7" x14ac:dyDescent="0.2">
      <c r="B2960" s="58" t="str">
        <f t="shared" si="69"/>
        <v>グリホサ―トイソプロピルアミン塩液剤コストカットシャワ―</v>
      </c>
      <c r="C2960" s="58" t="s">
        <v>4538</v>
      </c>
      <c r="D2960" s="59" t="s">
        <v>5855</v>
      </c>
      <c r="E2960" s="68" t="s">
        <v>6495</v>
      </c>
      <c r="F2960" s="58"/>
      <c r="G2960" s="60" t="s">
        <v>2403</v>
      </c>
    </row>
    <row r="2961" spans="2:7" x14ac:dyDescent="0.2">
      <c r="B2961" s="58" t="str">
        <f t="shared" si="69"/>
        <v>グリホサ―トナトリウム塩・テトラピオン液剤草刈くん</v>
      </c>
      <c r="C2961" s="58" t="s">
        <v>4573</v>
      </c>
      <c r="D2961" s="59" t="s">
        <v>3222</v>
      </c>
      <c r="E2961" s="68" t="s">
        <v>6495</v>
      </c>
      <c r="F2961" s="58"/>
      <c r="G2961" s="60" t="s">
        <v>3223</v>
      </c>
    </row>
    <row r="2962" spans="2:7" x14ac:dyDescent="0.2">
      <c r="B2962" s="58" t="str">
        <f t="shared" si="69"/>
        <v>ジノテフラン・プロベナゾ―ル粒剤オリザエ―トスタ―箱粒剤</v>
      </c>
      <c r="C2962" s="58" t="s">
        <v>4729</v>
      </c>
      <c r="D2962" s="59" t="s">
        <v>5856</v>
      </c>
      <c r="E2962" s="58" t="s">
        <v>6495</v>
      </c>
      <c r="F2962" s="58"/>
      <c r="G2962" s="60" t="s">
        <v>2684</v>
      </c>
    </row>
    <row r="2963" spans="2:7" x14ac:dyDescent="0.2">
      <c r="B2963" s="58" t="str">
        <f t="shared" si="69"/>
        <v>ピリミノバックメチル・ベンタゾン粒剤日農ヒエクリ―ンバサグラン粒剤</v>
      </c>
      <c r="C2963" s="58" t="s">
        <v>3214</v>
      </c>
      <c r="D2963" s="59" t="s">
        <v>5857</v>
      </c>
      <c r="E2963" s="68" t="s">
        <v>3277</v>
      </c>
      <c r="F2963" s="58"/>
      <c r="G2963" s="60" t="s">
        <v>2350</v>
      </c>
    </row>
    <row r="2964" spans="2:7" x14ac:dyDescent="0.2">
      <c r="B2964" s="58" t="str">
        <f t="shared" si="69"/>
        <v>ピカルブトラゾクス水和剤ピシロックフロアブル</v>
      </c>
      <c r="C2964" s="58" t="s">
        <v>3128</v>
      </c>
      <c r="D2964" s="59" t="s">
        <v>3233</v>
      </c>
      <c r="E2964" s="68" t="s">
        <v>3277</v>
      </c>
      <c r="F2964" s="58"/>
      <c r="G2964" s="60" t="s">
        <v>2350</v>
      </c>
    </row>
    <row r="2965" spans="2:7" x14ac:dyDescent="0.2">
      <c r="B2965" s="58" t="str">
        <f t="shared" si="69"/>
        <v>ピカルブトラゾクス水和剤ピシロック顆粒水和剤</v>
      </c>
      <c r="C2965" s="58" t="s">
        <v>3215</v>
      </c>
      <c r="D2965" s="59" t="s">
        <v>3224</v>
      </c>
      <c r="E2965" s="68" t="s">
        <v>3183</v>
      </c>
      <c r="F2965" s="58"/>
      <c r="G2965" s="60" t="s">
        <v>2346</v>
      </c>
    </row>
    <row r="2966" spans="2:7" x14ac:dyDescent="0.2">
      <c r="B2966" s="58" t="str">
        <f t="shared" si="69"/>
        <v>ピカルブトラゾクス粉剤ナエファイン粉剤</v>
      </c>
      <c r="C2966" s="58" t="s">
        <v>3216</v>
      </c>
      <c r="D2966" s="59" t="s">
        <v>3225</v>
      </c>
      <c r="E2966" s="68" t="s">
        <v>6495</v>
      </c>
      <c r="F2966" s="58"/>
      <c r="G2966" s="60" t="s">
        <v>2434</v>
      </c>
    </row>
    <row r="2967" spans="2:7" x14ac:dyDescent="0.2">
      <c r="B2967" s="58" t="str">
        <f t="shared" si="69"/>
        <v>ピカルブトラゾクス水和剤ナエファインフロアブル</v>
      </c>
      <c r="C2967" s="58" t="s">
        <v>3215</v>
      </c>
      <c r="D2967" s="59" t="s">
        <v>3226</v>
      </c>
      <c r="E2967" s="68" t="s">
        <v>3317</v>
      </c>
      <c r="F2967" s="58"/>
      <c r="G2967" s="60" t="s">
        <v>3227</v>
      </c>
    </row>
    <row r="2968" spans="2:7" x14ac:dyDescent="0.2">
      <c r="B2968" s="58" t="str">
        <f t="shared" si="69"/>
        <v>メタミホップ乳剤ピゼロ乳剤</v>
      </c>
      <c r="C2968" s="59" t="s">
        <v>3217</v>
      </c>
      <c r="D2968" s="59" t="s">
        <v>3218</v>
      </c>
      <c r="E2968" s="68" t="s">
        <v>6495</v>
      </c>
      <c r="F2968" s="58"/>
      <c r="G2968" s="60" t="s">
        <v>3228</v>
      </c>
    </row>
    <row r="2969" spans="2:7" x14ac:dyDescent="0.2">
      <c r="B2969" s="58" t="str">
        <f t="shared" si="69"/>
        <v>メタミホップ粒剤ピゼロ１キロ粒剤</v>
      </c>
      <c r="C2969" s="58" t="s">
        <v>3219</v>
      </c>
      <c r="D2969" s="59" t="s">
        <v>3229</v>
      </c>
      <c r="E2969" s="68" t="s">
        <v>6495</v>
      </c>
      <c r="F2969" s="58"/>
      <c r="G2969" s="60" t="s">
        <v>2605</v>
      </c>
    </row>
    <row r="2970" spans="2:7" x14ac:dyDescent="0.2">
      <c r="B2970" s="58" t="str">
        <f t="shared" si="69"/>
        <v>メタミホップ粒剤トドメＭＦ１キロ粒剤</v>
      </c>
      <c r="C2970" s="58" t="s">
        <v>3220</v>
      </c>
      <c r="D2970" s="59" t="s">
        <v>3230</v>
      </c>
      <c r="E2970" s="68" t="s">
        <v>6495</v>
      </c>
      <c r="F2970" s="58"/>
      <c r="G2970" s="60" t="s">
        <v>3231</v>
      </c>
    </row>
    <row r="2971" spans="2:7" x14ac:dyDescent="0.2">
      <c r="B2971" s="58" t="str">
        <f t="shared" si="69"/>
        <v>メタミホップ乳剤トドメＭＦ乳剤</v>
      </c>
      <c r="C2971" s="59" t="s">
        <v>3217</v>
      </c>
      <c r="D2971" s="59" t="s">
        <v>3221</v>
      </c>
      <c r="E2971" s="68" t="s">
        <v>6495</v>
      </c>
      <c r="F2971" s="58"/>
      <c r="G2971" s="60" t="s">
        <v>3232</v>
      </c>
    </row>
    <row r="2972" spans="2:7" x14ac:dyDescent="0.2">
      <c r="B2972" s="58" t="str">
        <f t="shared" si="69"/>
        <v>タイリクヒメハナカメムシ剤オリスタ―Ａ</v>
      </c>
      <c r="C2972" s="58" t="s">
        <v>3234</v>
      </c>
      <c r="D2972" s="59" t="s">
        <v>4870</v>
      </c>
      <c r="E2972" s="68" t="s">
        <v>3367</v>
      </c>
      <c r="F2972" s="58"/>
      <c r="G2972" s="60" t="s">
        <v>3240</v>
      </c>
    </row>
    <row r="2973" spans="2:7" x14ac:dyDescent="0.2">
      <c r="B2973" s="58" t="str">
        <f t="shared" si="69"/>
        <v>フルオピラム粒剤ビ―ラム粒剤</v>
      </c>
      <c r="C2973" s="58" t="s">
        <v>3235</v>
      </c>
      <c r="D2973" s="59" t="s">
        <v>5858</v>
      </c>
      <c r="E2973" s="68" t="s">
        <v>6495</v>
      </c>
      <c r="F2973" s="58"/>
      <c r="G2973" s="60" t="s">
        <v>3241</v>
      </c>
    </row>
    <row r="2974" spans="2:7" x14ac:dyDescent="0.2">
      <c r="B2974" s="58" t="str">
        <f t="shared" si="69"/>
        <v>フルオピラム粒剤ネマクリ―ン粒剤</v>
      </c>
      <c r="C2974" s="59" t="s">
        <v>3236</v>
      </c>
      <c r="D2974" s="59" t="s">
        <v>5859</v>
      </c>
      <c r="E2974" s="68" t="s">
        <v>6495</v>
      </c>
      <c r="F2974" s="58"/>
      <c r="G2974" s="60" t="s">
        <v>3241</v>
      </c>
    </row>
    <row r="2975" spans="2:7" x14ac:dyDescent="0.2">
      <c r="B2975" s="58" t="str">
        <f t="shared" si="69"/>
        <v>ベンタゾン粒剤日農バサグラン粒剤(ナトリウム塩)</v>
      </c>
      <c r="C2975" s="58" t="s">
        <v>3237</v>
      </c>
      <c r="D2975" s="59" t="s">
        <v>3255</v>
      </c>
      <c r="E2975" s="68" t="s">
        <v>3359</v>
      </c>
      <c r="F2975" s="58"/>
      <c r="G2975" s="60" t="s">
        <v>3242</v>
      </c>
    </row>
    <row r="2976" spans="2:7" x14ac:dyDescent="0.2">
      <c r="B2976" s="58" t="str">
        <f t="shared" si="69"/>
        <v>ベンタゾン液剤日農バサグラン液剤(ナトリウム塩)</v>
      </c>
      <c r="C2976" s="58" t="s">
        <v>3238</v>
      </c>
      <c r="D2976" s="59" t="s">
        <v>3239</v>
      </c>
      <c r="E2976" s="68" t="s">
        <v>3359</v>
      </c>
      <c r="F2976" s="58"/>
      <c r="G2976" s="60" t="s">
        <v>2417</v>
      </c>
    </row>
    <row r="2977" spans="2:7" x14ac:dyDescent="0.2">
      <c r="B2977" s="58" t="str">
        <f t="shared" si="69"/>
        <v>グルホシネ―ト液剤バスタ　プロ液剤</v>
      </c>
      <c r="C2977" s="90" t="s">
        <v>4579</v>
      </c>
      <c r="D2977" s="88" t="s">
        <v>3248</v>
      </c>
      <c r="E2977" s="58" t="s">
        <v>6495</v>
      </c>
      <c r="F2977" s="58"/>
      <c r="G2977" s="60" t="s">
        <v>3243</v>
      </c>
    </row>
    <row r="2978" spans="2:7" x14ac:dyDescent="0.2">
      <c r="B2978" s="58" t="str">
        <f t="shared" si="69"/>
        <v>アミカルバゾン・フルポキサム・ブロマシル粒剤ウィ―ドポリスDX</v>
      </c>
      <c r="C2978" s="91" t="s">
        <v>3318</v>
      </c>
      <c r="D2978" s="88" t="s">
        <v>5860</v>
      </c>
      <c r="E2978" s="68" t="s">
        <v>6495</v>
      </c>
      <c r="F2978" s="58"/>
      <c r="G2978" s="60" t="s">
        <v>3245</v>
      </c>
    </row>
    <row r="2979" spans="2:7" x14ac:dyDescent="0.2">
      <c r="B2979" s="58" t="str">
        <f t="shared" si="69"/>
        <v>アミカルバゾン・フルポキサム・ブロマシル粒剤ネコソギDCM粒剤</v>
      </c>
      <c r="C2979" s="88" t="s">
        <v>3244</v>
      </c>
      <c r="D2979" s="88" t="s">
        <v>3249</v>
      </c>
      <c r="E2979" s="68" t="s">
        <v>6495</v>
      </c>
      <c r="F2979" s="58"/>
      <c r="G2979" s="60" t="s">
        <v>3245</v>
      </c>
    </row>
    <row r="2980" spans="2:7" x14ac:dyDescent="0.2">
      <c r="B2980" s="58" t="str">
        <f t="shared" si="69"/>
        <v>フェンプロパトリン・ミクロブタニル複合肥料ベニカワイドケアスプレ―</v>
      </c>
      <c r="C2980" s="58" t="s">
        <v>3320</v>
      </c>
      <c r="D2980" s="59" t="s">
        <v>5861</v>
      </c>
      <c r="E2980" s="68" t="s">
        <v>6495</v>
      </c>
      <c r="F2980" s="58"/>
      <c r="G2980" s="60" t="s">
        <v>3246</v>
      </c>
    </row>
    <row r="2981" spans="2:7" x14ac:dyDescent="0.2">
      <c r="B2981" s="58" t="str">
        <f t="shared" si="69"/>
        <v>フィプロニル水和剤トップチョイスフロアブル</v>
      </c>
      <c r="C2981" s="58" t="s">
        <v>3321</v>
      </c>
      <c r="D2981" s="59" t="s">
        <v>3250</v>
      </c>
      <c r="E2981" s="58" t="s">
        <v>6495</v>
      </c>
      <c r="F2981" s="58" t="s">
        <v>3257</v>
      </c>
      <c r="G2981" s="60" t="s">
        <v>3256</v>
      </c>
    </row>
    <row r="2982" spans="2:7" x14ac:dyDescent="0.2">
      <c r="B2982" s="58" t="str">
        <f t="shared" si="69"/>
        <v>トルプロカルブ粒剤サンブラス１キロ粒剤</v>
      </c>
      <c r="C2982" s="58" t="s">
        <v>3322</v>
      </c>
      <c r="D2982" s="59" t="s">
        <v>3251</v>
      </c>
      <c r="E2982" s="68" t="s">
        <v>3359</v>
      </c>
      <c r="F2982" s="58"/>
      <c r="G2982" s="60" t="s">
        <v>2444</v>
      </c>
    </row>
    <row r="2983" spans="2:7" x14ac:dyDescent="0.2">
      <c r="B2983" s="58" t="str">
        <f t="shared" si="69"/>
        <v>トルプロカルブ粒剤ゴウケツ１キロ粒剤</v>
      </c>
      <c r="C2983" s="58" t="s">
        <v>3247</v>
      </c>
      <c r="D2983" s="59" t="s">
        <v>3252</v>
      </c>
      <c r="E2983" s="68" t="s">
        <v>3359</v>
      </c>
      <c r="F2983" s="58"/>
      <c r="G2983" s="60" t="s">
        <v>3258</v>
      </c>
    </row>
    <row r="2984" spans="2:7" x14ac:dyDescent="0.2">
      <c r="B2984" s="58" t="str">
        <f t="shared" si="69"/>
        <v>トルプロカルブ粒剤サンブラス粒剤１８</v>
      </c>
      <c r="C2984" s="58" t="s">
        <v>3247</v>
      </c>
      <c r="D2984" s="59" t="s">
        <v>3253</v>
      </c>
      <c r="E2984" s="68" t="s">
        <v>3359</v>
      </c>
      <c r="F2984" s="58"/>
      <c r="G2984" s="60" t="s">
        <v>2525</v>
      </c>
    </row>
    <row r="2985" spans="2:7" x14ac:dyDescent="0.2">
      <c r="B2985" s="58" t="str">
        <f t="shared" si="69"/>
        <v>トルプロカルブ粒剤ゴウケツ粒剤５００</v>
      </c>
      <c r="C2985" s="58" t="s">
        <v>3247</v>
      </c>
      <c r="D2985" s="59" t="s">
        <v>3254</v>
      </c>
      <c r="E2985" s="68" t="s">
        <v>3183</v>
      </c>
      <c r="F2985" s="58"/>
      <c r="G2985" s="60" t="s">
        <v>3259</v>
      </c>
    </row>
    <row r="2986" spans="2:7" x14ac:dyDescent="0.2">
      <c r="B2986" s="58" t="str">
        <f t="shared" si="69"/>
        <v>ジエトフェンカルブ・ベノミル水和剤ニマイバ―水和剤</v>
      </c>
      <c r="C2986" s="58" t="s">
        <v>3323</v>
      </c>
      <c r="D2986" s="59" t="s">
        <v>5862</v>
      </c>
      <c r="E2986" s="68" t="s">
        <v>6495</v>
      </c>
      <c r="F2986" s="58"/>
      <c r="G2986" s="60" t="s">
        <v>3260</v>
      </c>
    </row>
    <row r="2987" spans="2:7" x14ac:dyDescent="0.2">
      <c r="B2987" s="58" t="str">
        <f t="shared" si="69"/>
        <v>ベンチアバリカルブイソプロピル・ＴＰＮ水和剤ＧＦワイドヒッタ―顆粒水和剤</v>
      </c>
      <c r="C2987" s="58" t="s">
        <v>3324</v>
      </c>
      <c r="D2987" s="59" t="s">
        <v>5863</v>
      </c>
      <c r="E2987" s="68" t="s">
        <v>6495</v>
      </c>
      <c r="F2987" s="58"/>
      <c r="G2987" s="60" t="s">
        <v>3261</v>
      </c>
    </row>
    <row r="2988" spans="2:7" x14ac:dyDescent="0.2">
      <c r="B2988" s="58" t="str">
        <f t="shared" si="69"/>
        <v>イプフェンカルバゾン・ベンゾビシクロン・ベンゾフェナップ粒剤ジャイロ１キロ粒剤</v>
      </c>
      <c r="C2988" s="58" t="s">
        <v>3262</v>
      </c>
      <c r="D2988" s="59" t="s">
        <v>3266</v>
      </c>
      <c r="E2988" s="68" t="s">
        <v>6495</v>
      </c>
      <c r="F2988" s="58"/>
      <c r="G2988" s="60" t="s">
        <v>2369</v>
      </c>
    </row>
    <row r="2989" spans="2:7" x14ac:dyDescent="0.2">
      <c r="B2989" s="58" t="str">
        <f t="shared" si="69"/>
        <v>イプフェンカルバゾン・ベンゾビシクロン・ベンゾフェナップ水和剤ジャイロフロアブル</v>
      </c>
      <c r="C2989" s="58" t="s">
        <v>3263</v>
      </c>
      <c r="D2989" s="59" t="s">
        <v>3264</v>
      </c>
      <c r="E2989" s="68" t="s">
        <v>6495</v>
      </c>
      <c r="F2989" s="58"/>
      <c r="G2989" s="60" t="s">
        <v>3267</v>
      </c>
    </row>
    <row r="2990" spans="2:7" x14ac:dyDescent="0.2">
      <c r="B2990" s="58" t="str">
        <f t="shared" si="69"/>
        <v>イプフェンカルバゾン・イマゾスルフロン・ベンゾビシクロン粒剤ツルギ１キロ粒剤</v>
      </c>
      <c r="C2990" s="58" t="s">
        <v>3265</v>
      </c>
      <c r="D2990" s="59" t="s">
        <v>3268</v>
      </c>
      <c r="E2990" s="68" t="s">
        <v>3183</v>
      </c>
      <c r="F2990" s="58"/>
      <c r="G2990" s="60" t="s">
        <v>3269</v>
      </c>
    </row>
    <row r="2991" spans="2:7" x14ac:dyDescent="0.2">
      <c r="B2991" s="58" t="str">
        <f t="shared" si="69"/>
        <v>ダイムロン・ピラクロニル・ベンゾビシクロン・メタゾスルフロン粒剤ゲパ―ドジャンボ</v>
      </c>
      <c r="C2991" s="58" t="s">
        <v>3270</v>
      </c>
      <c r="D2991" s="59" t="s">
        <v>5864</v>
      </c>
      <c r="E2991" s="68" t="s">
        <v>3367</v>
      </c>
      <c r="F2991" s="58"/>
      <c r="G2991" s="60" t="s">
        <v>2355</v>
      </c>
    </row>
    <row r="2992" spans="2:7" x14ac:dyDescent="0.2">
      <c r="B2992" s="58" t="str">
        <f t="shared" si="69"/>
        <v>グリホサ―トナトリウム塩・テトラピオン液剤フレピオンＬ液剤</v>
      </c>
      <c r="C2992" s="58" t="s">
        <v>4573</v>
      </c>
      <c r="D2992" s="59" t="s">
        <v>3271</v>
      </c>
      <c r="E2992" s="68" t="s">
        <v>6495</v>
      </c>
      <c r="F2992" s="58"/>
      <c r="G2992" s="60" t="s">
        <v>3278</v>
      </c>
    </row>
    <row r="2993" spans="2:7" x14ac:dyDescent="0.2">
      <c r="B2993" s="58" t="str">
        <f t="shared" si="69"/>
        <v>ペノキススラム・ベンゾビシクロン粒剤テッケンジャンボ</v>
      </c>
      <c r="C2993" s="58" t="s">
        <v>2459</v>
      </c>
      <c r="D2993" s="59" t="s">
        <v>3273</v>
      </c>
      <c r="E2993" s="68" t="s">
        <v>3367</v>
      </c>
      <c r="F2993" s="58"/>
      <c r="G2993" s="60" t="s">
        <v>2403</v>
      </c>
    </row>
    <row r="2994" spans="2:7" x14ac:dyDescent="0.2">
      <c r="B2994" s="58" t="str">
        <f t="shared" si="69"/>
        <v>ペノキススラム・ベンゾビシクロン粒剤ニトウリュウジャンボ</v>
      </c>
      <c r="C2994" s="58" t="s">
        <v>3272</v>
      </c>
      <c r="D2994" s="59" t="s">
        <v>3274</v>
      </c>
      <c r="E2994" s="68" t="s">
        <v>3366</v>
      </c>
      <c r="F2994" s="58"/>
      <c r="G2994" s="60" t="s">
        <v>2403</v>
      </c>
    </row>
    <row r="2995" spans="2:7" x14ac:dyDescent="0.2">
      <c r="B2995" s="58" t="str">
        <f t="shared" si="69"/>
        <v>ピラゾスルフロンエチル・ブタクロ―ル・ベンゾビシクロン粒剤アネシス１キロ粒剤</v>
      </c>
      <c r="C2995" s="58" t="s">
        <v>5865</v>
      </c>
      <c r="D2995" s="59" t="s">
        <v>3275</v>
      </c>
      <c r="E2995" s="68" t="s">
        <v>6495</v>
      </c>
      <c r="F2995" s="58"/>
      <c r="G2995" s="60" t="s">
        <v>2489</v>
      </c>
    </row>
    <row r="2996" spans="2:7" x14ac:dyDescent="0.2">
      <c r="B2996" s="58" t="str">
        <f t="shared" si="69"/>
        <v>イマザピル液剤レ―ルオ―液剤</v>
      </c>
      <c r="C2996" s="58" t="s">
        <v>3276</v>
      </c>
      <c r="D2996" s="59" t="s">
        <v>5866</v>
      </c>
      <c r="E2996" s="68" t="s">
        <v>6495</v>
      </c>
      <c r="F2996" s="58"/>
      <c r="G2996" s="60" t="s">
        <v>2500</v>
      </c>
    </row>
    <row r="2997" spans="2:7" x14ac:dyDescent="0.2">
      <c r="B2997" s="58" t="str">
        <f t="shared" si="69"/>
        <v>チアクロプリド・チアジニル粒剤ブイゲットバイソン粒剤</v>
      </c>
      <c r="C2997" s="59" t="s">
        <v>3279</v>
      </c>
      <c r="D2997" s="59" t="s">
        <v>3280</v>
      </c>
      <c r="E2997" s="68" t="s">
        <v>3367</v>
      </c>
      <c r="F2997" s="58"/>
      <c r="G2997" s="60" t="s">
        <v>2403</v>
      </c>
    </row>
    <row r="2998" spans="2:7" x14ac:dyDescent="0.2">
      <c r="B2998" s="58" t="str">
        <f t="shared" si="69"/>
        <v>フルポキサム・ブロマシル水和剤ツインパワ―顆粒水和剤</v>
      </c>
      <c r="C2998" s="59" t="s">
        <v>3281</v>
      </c>
      <c r="D2998" s="59" t="s">
        <v>5867</v>
      </c>
      <c r="E2998" s="68" t="s">
        <v>6495</v>
      </c>
      <c r="F2998" s="58"/>
      <c r="G2998" s="60" t="s">
        <v>3011</v>
      </c>
    </row>
    <row r="2999" spans="2:7" x14ac:dyDescent="0.2">
      <c r="B2999" s="58" t="str">
        <f t="shared" si="69"/>
        <v>イソフェタミド水和剤ケンジャフロアブル</v>
      </c>
      <c r="C2999" s="59" t="s">
        <v>3282</v>
      </c>
      <c r="D2999" s="59" t="s">
        <v>3283</v>
      </c>
      <c r="E2999" s="68" t="s">
        <v>3317</v>
      </c>
      <c r="F2999" s="58"/>
      <c r="G2999" s="60" t="s">
        <v>3303</v>
      </c>
    </row>
    <row r="3000" spans="2:7" x14ac:dyDescent="0.2">
      <c r="B3000" s="58" t="str">
        <f t="shared" si="69"/>
        <v>エンドタ―ル二カリウム塩液剤ＭＩＣエンドタ―ルＫ液剤</v>
      </c>
      <c r="C3000" s="59" t="s">
        <v>5868</v>
      </c>
      <c r="D3000" s="59" t="s">
        <v>5869</v>
      </c>
      <c r="E3000" s="68" t="s">
        <v>3183</v>
      </c>
      <c r="F3000" s="58"/>
      <c r="G3000" s="60" t="s">
        <v>3304</v>
      </c>
    </row>
    <row r="3001" spans="2:7" x14ac:dyDescent="0.2">
      <c r="B3001" s="58" t="str">
        <f t="shared" si="69"/>
        <v>トリアファモン・ベンゾビシクロン・ペントキサゾン水和剤ＳＤＳイザナギフロアブル</v>
      </c>
      <c r="C3001" s="59" t="s">
        <v>3284</v>
      </c>
      <c r="D3001" s="59" t="s">
        <v>3285</v>
      </c>
      <c r="E3001" s="68" t="s">
        <v>3183</v>
      </c>
      <c r="F3001" s="58"/>
      <c r="G3001" s="60" t="s">
        <v>3305</v>
      </c>
    </row>
    <row r="3002" spans="2:7" x14ac:dyDescent="0.2">
      <c r="B3002" s="58" t="str">
        <f t="shared" si="69"/>
        <v>トリアファモン・ベンゾビシクロン・ペントキサゾン水和剤イザナギフロアブル</v>
      </c>
      <c r="C3002" s="59" t="s">
        <v>3284</v>
      </c>
      <c r="D3002" s="59" t="s">
        <v>3286</v>
      </c>
      <c r="E3002" s="68" t="s">
        <v>3183</v>
      </c>
      <c r="F3002" s="58"/>
      <c r="G3002" s="60" t="s">
        <v>3305</v>
      </c>
    </row>
    <row r="3003" spans="2:7" x14ac:dyDescent="0.2">
      <c r="B3003" s="58" t="str">
        <f t="shared" si="69"/>
        <v>オキサジクロメホン・テフリルトリオン・ブロモブチド粒剤ビンワン１キロ粒剤</v>
      </c>
      <c r="C3003" s="59" t="s">
        <v>3287</v>
      </c>
      <c r="D3003" s="59" t="s">
        <v>3288</v>
      </c>
      <c r="E3003" s="68" t="s">
        <v>6495</v>
      </c>
      <c r="F3003" s="58"/>
      <c r="G3003" s="60" t="s">
        <v>2355</v>
      </c>
    </row>
    <row r="3004" spans="2:7" x14ac:dyDescent="0.2">
      <c r="B3004" s="58" t="str">
        <f t="shared" si="69"/>
        <v>オキサジクロメホン・テフリルトリオン・ブロモブチド水和剤ビンワンフロアブル</v>
      </c>
      <c r="C3004" s="59" t="s">
        <v>3289</v>
      </c>
      <c r="D3004" s="59" t="s">
        <v>3290</v>
      </c>
      <c r="E3004" s="68" t="s">
        <v>6495</v>
      </c>
      <c r="F3004" s="58"/>
      <c r="G3004" s="60" t="s">
        <v>3306</v>
      </c>
    </row>
    <row r="3005" spans="2:7" x14ac:dyDescent="0.2">
      <c r="B3005" s="58" t="str">
        <f t="shared" si="69"/>
        <v xml:space="preserve">オキサジクロメホン・テフリルトリオン・ブロモブチド粒剤ビンワンジャンボ </v>
      </c>
      <c r="C3005" s="59" t="s">
        <v>3287</v>
      </c>
      <c r="D3005" s="59" t="s">
        <v>3291</v>
      </c>
      <c r="E3005" s="68" t="s">
        <v>3183</v>
      </c>
      <c r="F3005" s="58"/>
      <c r="G3005" s="60" t="s">
        <v>2530</v>
      </c>
    </row>
    <row r="3006" spans="2:7" x14ac:dyDescent="0.2">
      <c r="B3006" s="58" t="str">
        <f t="shared" si="69"/>
        <v>カ―バムナトリウム塩液剤キルパ―</v>
      </c>
      <c r="C3006" s="59" t="s">
        <v>5870</v>
      </c>
      <c r="D3006" s="59" t="s">
        <v>5871</v>
      </c>
      <c r="E3006" s="58" t="s">
        <v>6634</v>
      </c>
      <c r="F3006" s="58" t="s">
        <v>3515</v>
      </c>
      <c r="G3006" s="60" t="s">
        <v>3307</v>
      </c>
    </row>
    <row r="3007" spans="2:7" x14ac:dyDescent="0.2">
      <c r="B3007" s="58" t="str">
        <f t="shared" si="69"/>
        <v>銅水和剤ホクサンクプロシ―ルド</v>
      </c>
      <c r="C3007" s="59" t="s">
        <v>3292</v>
      </c>
      <c r="D3007" s="59" t="s">
        <v>5872</v>
      </c>
      <c r="E3007" s="68" t="s">
        <v>3183</v>
      </c>
      <c r="F3007" s="58"/>
      <c r="G3007" s="60" t="s">
        <v>3204</v>
      </c>
    </row>
    <row r="3008" spans="2:7" x14ac:dyDescent="0.2">
      <c r="B3008" s="58" t="str">
        <f t="shared" si="69"/>
        <v>銅水和剤兼商クプロシ―ルド</v>
      </c>
      <c r="C3008" s="59" t="s">
        <v>3292</v>
      </c>
      <c r="D3008" s="59" t="s">
        <v>5873</v>
      </c>
      <c r="E3008" s="68" t="s">
        <v>3183</v>
      </c>
      <c r="F3008" s="58"/>
      <c r="G3008" s="60" t="s">
        <v>3204</v>
      </c>
    </row>
    <row r="3009" spans="2:7" x14ac:dyDescent="0.2">
      <c r="B3009" s="58" t="str">
        <f t="shared" si="69"/>
        <v>チアメトキサム・ピロキロン粒剤協友デジタルコラトップアクタラ箱粒剤</v>
      </c>
      <c r="C3009" s="59" t="s">
        <v>3293</v>
      </c>
      <c r="D3009" s="59" t="s">
        <v>3294</v>
      </c>
      <c r="E3009" s="68" t="s">
        <v>3308</v>
      </c>
      <c r="F3009" s="58"/>
      <c r="G3009" s="60" t="s">
        <v>2364</v>
      </c>
    </row>
    <row r="3010" spans="2:7" x14ac:dyDescent="0.2">
      <c r="B3010" s="58" t="str">
        <f t="shared" si="69"/>
        <v>チアメトキサム・ピロキロン粒剤協友デジタルメガフレア箱粒剤</v>
      </c>
      <c r="C3010" s="59" t="s">
        <v>3293</v>
      </c>
      <c r="D3010" s="59" t="s">
        <v>3295</v>
      </c>
      <c r="E3010" s="68" t="s">
        <v>3183</v>
      </c>
      <c r="F3010" s="58"/>
      <c r="G3010" s="60" t="s">
        <v>2364</v>
      </c>
    </row>
    <row r="3011" spans="2:7" x14ac:dyDescent="0.2">
      <c r="B3011" s="58" t="str">
        <f t="shared" si="69"/>
        <v>ピラジフルミド水和剤ディサイドフロアブル</v>
      </c>
      <c r="C3011" s="59" t="s">
        <v>3296</v>
      </c>
      <c r="D3011" s="59" t="s">
        <v>3297</v>
      </c>
      <c r="E3011" s="68" t="s">
        <v>6495</v>
      </c>
      <c r="F3011" s="58"/>
      <c r="G3011" s="60" t="s">
        <v>2346</v>
      </c>
    </row>
    <row r="3012" spans="2:7" x14ac:dyDescent="0.2">
      <c r="B3012" s="58" t="str">
        <f t="shared" si="69"/>
        <v>イミダクロプリド粒剤アドマイヤ―イ―モ粒剤</v>
      </c>
      <c r="C3012" s="59" t="s">
        <v>2383</v>
      </c>
      <c r="D3012" s="59" t="s">
        <v>5874</v>
      </c>
      <c r="E3012" s="68" t="s">
        <v>6495</v>
      </c>
      <c r="F3012" s="58"/>
      <c r="G3012" s="60" t="s">
        <v>2388</v>
      </c>
    </row>
    <row r="3013" spans="2:7" x14ac:dyDescent="0.2">
      <c r="B3013" s="58" t="str">
        <f t="shared" si="69"/>
        <v>クロメプロップ・テフリルトリオン・フェントラザミド粒剤イネリ―グ１キロ粒剤</v>
      </c>
      <c r="C3013" s="59" t="s">
        <v>3298</v>
      </c>
      <c r="D3013" s="59" t="s">
        <v>5875</v>
      </c>
      <c r="E3013" s="68" t="s">
        <v>6495</v>
      </c>
      <c r="F3013" s="58"/>
      <c r="G3013" s="60" t="s">
        <v>2355</v>
      </c>
    </row>
    <row r="3014" spans="2:7" x14ac:dyDescent="0.2">
      <c r="B3014" s="58" t="str">
        <f t="shared" si="69"/>
        <v>クロメプロップ・テフリルトリオン・フェントラザミド水和剤イネリ―グフロアブル</v>
      </c>
      <c r="C3014" s="59" t="s">
        <v>3299</v>
      </c>
      <c r="D3014" s="59" t="s">
        <v>5876</v>
      </c>
      <c r="E3014" s="68" t="s">
        <v>6495</v>
      </c>
      <c r="F3014" s="58"/>
      <c r="G3014" s="60" t="s">
        <v>3072</v>
      </c>
    </row>
    <row r="3015" spans="2:7" x14ac:dyDescent="0.2">
      <c r="B3015" s="58" t="str">
        <f t="shared" si="69"/>
        <v>クロメプロップ・テフリルトリオン・フェントラザミド粒剤イネリ―グジャンボ</v>
      </c>
      <c r="C3015" s="59" t="s">
        <v>3298</v>
      </c>
      <c r="D3015" s="59" t="s">
        <v>5877</v>
      </c>
      <c r="E3015" s="68" t="s">
        <v>3367</v>
      </c>
      <c r="F3015" s="58"/>
      <c r="G3015" s="60" t="s">
        <v>2396</v>
      </c>
    </row>
    <row r="3016" spans="2:7" x14ac:dyDescent="0.2">
      <c r="B3016" s="58" t="str">
        <f t="shared" si="69"/>
        <v>カフェンストロ―ル・ダイムロン・ハロスルフロンメチル・ベンゾビシクロン水和剤シルトフロアブル</v>
      </c>
      <c r="C3016" s="59" t="s">
        <v>4446</v>
      </c>
      <c r="D3016" s="59" t="s">
        <v>3300</v>
      </c>
      <c r="E3016" s="68" t="s">
        <v>6495</v>
      </c>
      <c r="F3016" s="58"/>
      <c r="G3016" s="60" t="s">
        <v>2342</v>
      </c>
    </row>
    <row r="3017" spans="2:7" x14ac:dyDescent="0.2">
      <c r="B3017" s="58" t="str">
        <f t="shared" si="69"/>
        <v>フィプロニル粒剤ホクコ―プリンス粒剤</v>
      </c>
      <c r="C3017" s="59" t="s">
        <v>3301</v>
      </c>
      <c r="D3017" s="59" t="s">
        <v>5878</v>
      </c>
      <c r="E3017" s="68" t="s">
        <v>3183</v>
      </c>
      <c r="F3017" s="58"/>
      <c r="G3017" s="60" t="s">
        <v>2403</v>
      </c>
    </row>
    <row r="3018" spans="2:7" x14ac:dyDescent="0.2">
      <c r="B3018" s="58" t="str">
        <f t="shared" si="69"/>
        <v>ジノテフラン水溶剤ファ―ムスタ―顆粒水溶剤５０</v>
      </c>
      <c r="C3018" s="59" t="s">
        <v>3302</v>
      </c>
      <c r="D3018" s="59" t="s">
        <v>5879</v>
      </c>
      <c r="E3018" s="68" t="s">
        <v>3183</v>
      </c>
      <c r="F3018" s="58"/>
      <c r="G3018" s="60" t="s">
        <v>2473</v>
      </c>
    </row>
    <row r="3019" spans="2:7" x14ac:dyDescent="0.2">
      <c r="B3019" s="58" t="str">
        <f t="shared" si="69"/>
        <v>ピリベンカルブ水和剤ファンタジスタフロアブル</v>
      </c>
      <c r="C3019" s="59" t="s">
        <v>3326</v>
      </c>
      <c r="D3019" s="59" t="s">
        <v>3325</v>
      </c>
      <c r="E3019" s="68" t="s">
        <v>6495</v>
      </c>
      <c r="F3019" s="58"/>
      <c r="G3019" s="60" t="s">
        <v>2531</v>
      </c>
    </row>
    <row r="3020" spans="2:7" x14ac:dyDescent="0.2">
      <c r="B3020" s="58" t="str">
        <f t="shared" si="69"/>
        <v>ピリベンカルブ水和剤日曹ファンタジスタフロアブル</v>
      </c>
      <c r="C3020" s="59" t="s">
        <v>3326</v>
      </c>
      <c r="D3020" s="59" t="s">
        <v>3327</v>
      </c>
      <c r="E3020" s="68" t="s">
        <v>6495</v>
      </c>
      <c r="F3020" s="58"/>
      <c r="G3020" s="60" t="s">
        <v>2531</v>
      </c>
    </row>
    <row r="3021" spans="2:7" x14ac:dyDescent="0.2">
      <c r="B3021" s="58" t="str">
        <f t="shared" ref="B3021:B3246" si="70">C3021&amp;D3021</f>
        <v>クロチアニジン・フラメトピル水和剤ダントツリンバ―顆粒水和剤</v>
      </c>
      <c r="C3021" s="59" t="s">
        <v>3328</v>
      </c>
      <c r="D3021" s="59" t="s">
        <v>5880</v>
      </c>
      <c r="E3021" s="68" t="s">
        <v>6495</v>
      </c>
      <c r="F3021" s="58"/>
      <c r="G3021" s="60" t="s">
        <v>3335</v>
      </c>
    </row>
    <row r="3022" spans="2:7" x14ac:dyDescent="0.2">
      <c r="B3022" s="58" t="str">
        <f t="shared" si="70"/>
        <v>スルホキサフロル水和剤トランスフォ―ムフロアブル</v>
      </c>
      <c r="C3022" s="59" t="s">
        <v>3329</v>
      </c>
      <c r="D3022" s="59" t="s">
        <v>5881</v>
      </c>
      <c r="E3022" s="68" t="s">
        <v>6495</v>
      </c>
      <c r="F3022" s="58"/>
      <c r="G3022" s="60" t="s">
        <v>3336</v>
      </c>
    </row>
    <row r="3023" spans="2:7" x14ac:dyDescent="0.2">
      <c r="B3023" s="58" t="str">
        <f t="shared" si="70"/>
        <v>スルホキサフロル水和剤日産トランスフォ―ムフロアブル</v>
      </c>
      <c r="C3023" s="59" t="s">
        <v>3329</v>
      </c>
      <c r="D3023" s="59" t="s">
        <v>5882</v>
      </c>
      <c r="E3023" s="68" t="s">
        <v>6495</v>
      </c>
      <c r="F3023" s="58"/>
      <c r="G3023" s="60" t="s">
        <v>3336</v>
      </c>
    </row>
    <row r="3024" spans="2:7" x14ac:dyDescent="0.2">
      <c r="B3024" s="58" t="str">
        <f t="shared" si="70"/>
        <v>スルホキサフロル水和剤ホクコ―トランスフォ―ムフロアブル</v>
      </c>
      <c r="C3024" s="59" t="s">
        <v>3329</v>
      </c>
      <c r="D3024" s="59" t="s">
        <v>5883</v>
      </c>
      <c r="E3024" s="68" t="s">
        <v>6495</v>
      </c>
      <c r="F3024" s="58"/>
      <c r="G3024" s="60" t="s">
        <v>3336</v>
      </c>
    </row>
    <row r="3025" spans="2:7" x14ac:dyDescent="0.2">
      <c r="B3025" s="58" t="str">
        <f t="shared" si="70"/>
        <v>スルホキサフロル水和剤エクシ―ドフロアブル</v>
      </c>
      <c r="C3025" s="59" t="s">
        <v>3329</v>
      </c>
      <c r="D3025" s="59" t="s">
        <v>5884</v>
      </c>
      <c r="E3025" s="68" t="s">
        <v>6495</v>
      </c>
      <c r="F3025" s="58"/>
      <c r="G3025" s="60" t="s">
        <v>2346</v>
      </c>
    </row>
    <row r="3026" spans="2:7" x14ac:dyDescent="0.2">
      <c r="B3026" s="58" t="str">
        <f t="shared" si="70"/>
        <v>スルホキサフロル水和剤日産エクシ―ドフロアブル</v>
      </c>
      <c r="C3026" s="59" t="s">
        <v>3329</v>
      </c>
      <c r="D3026" s="59" t="s">
        <v>5885</v>
      </c>
      <c r="E3026" s="68" t="s">
        <v>6495</v>
      </c>
      <c r="F3026" s="58"/>
      <c r="G3026" s="60" t="s">
        <v>2346</v>
      </c>
    </row>
    <row r="3027" spans="2:7" x14ac:dyDescent="0.2">
      <c r="B3027" s="58" t="str">
        <f t="shared" si="70"/>
        <v>スルホキサフロル水和剤ホクコ―エクシ―ドフロアブル</v>
      </c>
      <c r="C3027" s="59" t="s">
        <v>3329</v>
      </c>
      <c r="D3027" s="59" t="s">
        <v>5886</v>
      </c>
      <c r="E3027" s="68" t="s">
        <v>6495</v>
      </c>
      <c r="F3027" s="58"/>
      <c r="G3027" s="60" t="s">
        <v>2346</v>
      </c>
    </row>
    <row r="3028" spans="2:7" x14ac:dyDescent="0.2">
      <c r="B3028" s="58" t="str">
        <f t="shared" si="70"/>
        <v>パクロブトラゾ―ル水和剤ファ―モアｉＱ</v>
      </c>
      <c r="C3028" s="59" t="s">
        <v>5039</v>
      </c>
      <c r="D3028" s="59" t="s">
        <v>5887</v>
      </c>
      <c r="E3028" s="68" t="s">
        <v>6495</v>
      </c>
      <c r="F3028" s="58"/>
      <c r="G3028" s="60" t="s">
        <v>3337</v>
      </c>
    </row>
    <row r="3029" spans="2:7" x14ac:dyDescent="0.2">
      <c r="B3029" s="58" t="str">
        <f t="shared" si="70"/>
        <v>シクラニリプロ―ル液剤テッパン液剤</v>
      </c>
      <c r="C3029" s="59" t="s">
        <v>5888</v>
      </c>
      <c r="D3029" s="59" t="s">
        <v>3330</v>
      </c>
      <c r="E3029" s="68" t="s">
        <v>3367</v>
      </c>
      <c r="F3029" s="58"/>
      <c r="G3029" s="60" t="s">
        <v>2662</v>
      </c>
    </row>
    <row r="3030" spans="2:7" x14ac:dyDescent="0.2">
      <c r="B3030" s="58" t="str">
        <f t="shared" si="70"/>
        <v>シクラニリプロ―ル・フロニカミド液剤ソウヘキ液剤</v>
      </c>
      <c r="C3030" s="59" t="s">
        <v>5889</v>
      </c>
      <c r="D3030" s="59" t="s">
        <v>3331</v>
      </c>
      <c r="E3030" s="68" t="s">
        <v>6495</v>
      </c>
      <c r="F3030" s="58"/>
      <c r="G3030" s="60" t="s">
        <v>2349</v>
      </c>
    </row>
    <row r="3031" spans="2:7" x14ac:dyDescent="0.2">
      <c r="B3031" s="58" t="str">
        <f t="shared" si="70"/>
        <v>グリホサ―トイソプロピルアミン塩・ペラルゴン酸乳剤スピ―ドスタ―ＧＴ</v>
      </c>
      <c r="C3031" s="59" t="s">
        <v>5759</v>
      </c>
      <c r="D3031" s="59" t="s">
        <v>5890</v>
      </c>
      <c r="E3031" s="68" t="s">
        <v>6495</v>
      </c>
      <c r="F3031" s="58"/>
      <c r="G3031" s="60" t="s">
        <v>2349</v>
      </c>
    </row>
    <row r="3032" spans="2:7" x14ac:dyDescent="0.2">
      <c r="B3032" s="58" t="str">
        <f t="shared" si="70"/>
        <v>グリホサ―トイソプロピルアミン塩・ペラルゴン酸乳剤雑草一撃Ⅱ</v>
      </c>
      <c r="C3032" s="59" t="s">
        <v>5759</v>
      </c>
      <c r="D3032" s="59" t="s">
        <v>3332</v>
      </c>
      <c r="E3032" s="68" t="s">
        <v>6495</v>
      </c>
      <c r="F3032" s="58"/>
      <c r="G3032" s="60" t="s">
        <v>2349</v>
      </c>
    </row>
    <row r="3033" spans="2:7" x14ac:dyDescent="0.2">
      <c r="B3033" s="58" t="str">
        <f t="shared" si="70"/>
        <v>クロチアニジン・フィプロニル・イソチアニル粒剤ハコナイト粒剤</v>
      </c>
      <c r="C3033" s="59" t="s">
        <v>3333</v>
      </c>
      <c r="D3033" s="59" t="s">
        <v>3334</v>
      </c>
      <c r="E3033" s="68" t="s">
        <v>3366</v>
      </c>
      <c r="F3033" s="58"/>
      <c r="G3033" s="60" t="s">
        <v>2349</v>
      </c>
    </row>
    <row r="3034" spans="2:7" x14ac:dyDescent="0.2">
      <c r="B3034" s="58" t="str">
        <f t="shared" si="70"/>
        <v>シアントラニリプロ―ル・イソチアニル・ペンフルフェン粒剤ル―チンブライト箱粒剤</v>
      </c>
      <c r="C3034" s="59" t="s">
        <v>5891</v>
      </c>
      <c r="D3034" s="59" t="s">
        <v>5892</v>
      </c>
      <c r="E3034" s="68" t="s">
        <v>3183</v>
      </c>
      <c r="F3034" s="58"/>
      <c r="G3034" s="60" t="s">
        <v>2349</v>
      </c>
    </row>
    <row r="3035" spans="2:7" x14ac:dyDescent="0.2">
      <c r="B3035" s="58" t="str">
        <f t="shared" si="70"/>
        <v>ピラクロストロビン・ボスカリド水和剤オナ―ＷＤＧ</v>
      </c>
      <c r="C3035" s="59" t="s">
        <v>3338</v>
      </c>
      <c r="D3035" s="59" t="s">
        <v>5893</v>
      </c>
      <c r="E3035" s="68" t="s">
        <v>6495</v>
      </c>
      <c r="F3035" s="58"/>
      <c r="G3035" s="60" t="s">
        <v>3344</v>
      </c>
    </row>
    <row r="3036" spans="2:7" x14ac:dyDescent="0.2">
      <c r="B3036" s="58" t="str">
        <f t="shared" si="70"/>
        <v>シアントラニリプロ―ル・トルプロカルブ粒剤ツインキック箱粒剤</v>
      </c>
      <c r="C3036" s="59" t="s">
        <v>5894</v>
      </c>
      <c r="D3036" s="59" t="s">
        <v>3339</v>
      </c>
      <c r="E3036" s="68" t="s">
        <v>3183</v>
      </c>
      <c r="F3036" s="58"/>
      <c r="G3036" s="60" t="s">
        <v>2427</v>
      </c>
    </row>
    <row r="3037" spans="2:7" x14ac:dyDescent="0.2">
      <c r="B3037" s="58" t="str">
        <f t="shared" si="70"/>
        <v>フルベンジアミド水和剤ロックオン</v>
      </c>
      <c r="C3037" s="59" t="s">
        <v>3340</v>
      </c>
      <c r="D3037" s="59" t="s">
        <v>3341</v>
      </c>
      <c r="E3037" s="68" t="s">
        <v>3183</v>
      </c>
      <c r="F3037" s="58"/>
      <c r="G3037" s="60" t="s">
        <v>2350</v>
      </c>
    </row>
    <row r="3038" spans="2:7" x14ac:dyDescent="0.2">
      <c r="B3038" s="58" t="str">
        <f t="shared" si="70"/>
        <v>オレイン酸ナトリウム乳剤ソ―プガ―ド</v>
      </c>
      <c r="C3038" s="59" t="s">
        <v>3342</v>
      </c>
      <c r="D3038" s="59" t="s">
        <v>5895</v>
      </c>
      <c r="E3038" s="68" t="s">
        <v>3183</v>
      </c>
      <c r="F3038" s="58"/>
      <c r="G3038" s="60" t="s">
        <v>3345</v>
      </c>
    </row>
    <row r="3039" spans="2:7" x14ac:dyDescent="0.2">
      <c r="B3039" s="58" t="str">
        <f t="shared" si="70"/>
        <v>フルポキサム・ブロマシル粒剤ウィ―ドポリスＦ</v>
      </c>
      <c r="C3039" s="59" t="s">
        <v>3343</v>
      </c>
      <c r="D3039" s="59" t="s">
        <v>5896</v>
      </c>
      <c r="E3039" s="68" t="s">
        <v>6495</v>
      </c>
      <c r="F3039" s="58"/>
      <c r="G3039" s="60" t="s">
        <v>3245</v>
      </c>
    </row>
    <row r="3040" spans="2:7" x14ac:dyDescent="0.2">
      <c r="B3040" s="58" t="str">
        <f t="shared" si="70"/>
        <v>グリホサ―トカリウム塩・フルポキサム液剤ラウンドアップマックスロ―ドＡＬⅢ</v>
      </c>
      <c r="C3040" s="59" t="s">
        <v>5897</v>
      </c>
      <c r="D3040" s="59" t="s">
        <v>5898</v>
      </c>
      <c r="E3040" s="68" t="s">
        <v>6495</v>
      </c>
      <c r="F3040" s="58"/>
      <c r="G3040" s="60" t="s">
        <v>3245</v>
      </c>
    </row>
    <row r="3041" spans="2:7" x14ac:dyDescent="0.2">
      <c r="B3041" s="58" t="str">
        <f t="shared" si="70"/>
        <v>トルピラレ―ト・ニコスルフロン水和剤ワンホ―プエ―スＯＤ</v>
      </c>
      <c r="C3041" s="59" t="s">
        <v>5899</v>
      </c>
      <c r="D3041" s="59" t="s">
        <v>5900</v>
      </c>
      <c r="E3041" s="68" t="s">
        <v>3183</v>
      </c>
      <c r="F3041" s="58"/>
      <c r="G3041" s="60" t="s">
        <v>3352</v>
      </c>
    </row>
    <row r="3042" spans="2:7" x14ac:dyDescent="0.2">
      <c r="B3042" s="58" t="str">
        <f t="shared" si="70"/>
        <v>銅水和剤Ｚボルド―</v>
      </c>
      <c r="C3042" s="59" t="s">
        <v>3347</v>
      </c>
      <c r="D3042" s="59" t="s">
        <v>5565</v>
      </c>
      <c r="E3042" s="68" t="s">
        <v>3183</v>
      </c>
      <c r="F3042" s="58"/>
      <c r="G3042" s="60" t="s">
        <v>3346</v>
      </c>
    </row>
    <row r="3043" spans="2:7" x14ac:dyDescent="0.2">
      <c r="B3043" s="58" t="str">
        <f t="shared" si="70"/>
        <v xml:space="preserve">テトラピオン・ヘキサジノン・ＤＣＢＮ粒剤メガレンジャ―ＥＸ粒剤 </v>
      </c>
      <c r="C3043" s="59" t="s">
        <v>3348</v>
      </c>
      <c r="D3043" s="59" t="s">
        <v>5901</v>
      </c>
      <c r="E3043" s="68" t="s">
        <v>6495</v>
      </c>
      <c r="F3043" s="58"/>
      <c r="G3043" s="60" t="s">
        <v>2348</v>
      </c>
    </row>
    <row r="3044" spans="2:7" x14ac:dyDescent="0.2">
      <c r="B3044" s="58" t="str">
        <f t="shared" si="70"/>
        <v>メタラキシルＭ液剤スク―デリアＥＳ</v>
      </c>
      <c r="C3044" s="59" t="s">
        <v>3349</v>
      </c>
      <c r="D3044" s="59" t="s">
        <v>5902</v>
      </c>
      <c r="E3044" s="68" t="s">
        <v>3183</v>
      </c>
      <c r="F3044" s="58"/>
      <c r="G3044" s="60" t="s">
        <v>3358</v>
      </c>
    </row>
    <row r="3045" spans="2:7" x14ac:dyDescent="0.2">
      <c r="B3045" s="58" t="str">
        <f t="shared" si="70"/>
        <v>シフルフェナミド水和剤コナケシ顆粒水和剤</v>
      </c>
      <c r="C3045" s="59" t="s">
        <v>3350</v>
      </c>
      <c r="D3045" s="59" t="s">
        <v>3351</v>
      </c>
      <c r="E3045" s="68" t="s">
        <v>6495</v>
      </c>
      <c r="F3045" s="58"/>
      <c r="G3045" s="60" t="s">
        <v>2342</v>
      </c>
    </row>
    <row r="3046" spans="2:7" x14ac:dyDescent="0.2">
      <c r="B3046" s="58" t="str">
        <f t="shared" si="70"/>
        <v>フルチアセットメチル乳剤アタックショット乳剤</v>
      </c>
      <c r="C3046" s="59" t="s">
        <v>3353</v>
      </c>
      <c r="D3046" s="59" t="s">
        <v>3354</v>
      </c>
      <c r="E3046" s="68" t="s">
        <v>6495</v>
      </c>
      <c r="F3046" s="58"/>
      <c r="G3046" s="60" t="s">
        <v>2349</v>
      </c>
    </row>
    <row r="3047" spans="2:7" x14ac:dyDescent="0.2">
      <c r="B3047" s="58" t="str">
        <f t="shared" si="70"/>
        <v>フェンキノトリオン粒剤ジ―タ１キロ粒剤</v>
      </c>
      <c r="C3047" s="59" t="s">
        <v>3355</v>
      </c>
      <c r="D3047" s="59" t="s">
        <v>5903</v>
      </c>
      <c r="E3047" s="68" t="s">
        <v>3367</v>
      </c>
      <c r="F3047" s="58"/>
      <c r="G3047" s="60" t="s">
        <v>2355</v>
      </c>
    </row>
    <row r="3048" spans="2:7" x14ac:dyDescent="0.2">
      <c r="B3048" s="58" t="str">
        <f t="shared" si="70"/>
        <v>ＭＣＰＢ乳剤サニデイ</v>
      </c>
      <c r="C3048" s="59" t="s">
        <v>3356</v>
      </c>
      <c r="D3048" s="59" t="s">
        <v>3357</v>
      </c>
      <c r="E3048" s="68" t="s">
        <v>6495</v>
      </c>
      <c r="F3048" s="58"/>
      <c r="G3048" s="60" t="s">
        <v>2355</v>
      </c>
    </row>
    <row r="3049" spans="2:7" x14ac:dyDescent="0.2">
      <c r="B3049" s="58" t="str">
        <f t="shared" si="70"/>
        <v>グルホシネ―ト液剤グリ―ンスキットシャワ―</v>
      </c>
      <c r="C3049" s="59" t="s">
        <v>4579</v>
      </c>
      <c r="D3049" s="59" t="s">
        <v>5904</v>
      </c>
      <c r="E3049" s="68" t="s">
        <v>6495</v>
      </c>
      <c r="F3049" s="58"/>
      <c r="G3049" s="60" t="s">
        <v>2585</v>
      </c>
    </row>
    <row r="3050" spans="2:7" x14ac:dyDescent="0.2">
      <c r="B3050" s="58" t="str">
        <f t="shared" si="70"/>
        <v>ウニコナゾ―ルＰ複合肥料楽一２８Ｗ</v>
      </c>
      <c r="C3050" s="59" t="s">
        <v>4298</v>
      </c>
      <c r="D3050" s="59" t="s">
        <v>3360</v>
      </c>
      <c r="E3050" s="68" t="s">
        <v>6495</v>
      </c>
      <c r="F3050" s="58"/>
      <c r="G3050" s="60" t="s">
        <v>2856</v>
      </c>
    </row>
    <row r="3051" spans="2:7" x14ac:dyDescent="0.2">
      <c r="B3051" s="58" t="str">
        <f t="shared" si="70"/>
        <v>ウニコナゾ―ルＰ複合肥料登熟一番２８Ｗ</v>
      </c>
      <c r="C3051" s="59" t="s">
        <v>4298</v>
      </c>
      <c r="D3051" s="59" t="s">
        <v>3361</v>
      </c>
      <c r="E3051" s="68" t="s">
        <v>6495</v>
      </c>
      <c r="F3051" s="58"/>
      <c r="G3051" s="60" t="s">
        <v>2856</v>
      </c>
    </row>
    <row r="3052" spans="2:7" x14ac:dyDescent="0.2">
      <c r="B3052" s="58" t="str">
        <f t="shared" si="70"/>
        <v>ウニコナゾ―ルＰ複合肥料ダブルショットＡ２８Ｗ</v>
      </c>
      <c r="C3052" s="59" t="s">
        <v>4298</v>
      </c>
      <c r="D3052" s="59" t="s">
        <v>3362</v>
      </c>
      <c r="E3052" s="68" t="s">
        <v>6495</v>
      </c>
      <c r="F3052" s="58"/>
      <c r="G3052" s="60" t="s">
        <v>2856</v>
      </c>
    </row>
    <row r="3053" spans="2:7" x14ac:dyDescent="0.2">
      <c r="B3053" s="58" t="str">
        <f t="shared" si="70"/>
        <v>クロメプロップ・ピラゾレ―ト・プロピリスルフロン水和剤パディガ―ドＺフロアブル</v>
      </c>
      <c r="C3053" s="59" t="s">
        <v>5905</v>
      </c>
      <c r="D3053" s="59" t="s">
        <v>5906</v>
      </c>
      <c r="E3053" s="68" t="s">
        <v>6495</v>
      </c>
      <c r="F3053" s="58"/>
      <c r="G3053" s="60" t="s">
        <v>2348</v>
      </c>
    </row>
    <row r="3054" spans="2:7" x14ac:dyDescent="0.2">
      <c r="B3054" s="58" t="str">
        <f t="shared" si="70"/>
        <v>脂肪酸グリセリド・スピノサド水和剤サンケイダブルシュ―タ―ＳＥ</v>
      </c>
      <c r="C3054" s="59" t="s">
        <v>3363</v>
      </c>
      <c r="D3054" s="59" t="s">
        <v>5907</v>
      </c>
      <c r="E3054" s="68" t="s">
        <v>6495</v>
      </c>
      <c r="F3054" s="58"/>
      <c r="G3054" s="60" t="s">
        <v>2350</v>
      </c>
    </row>
    <row r="3055" spans="2:7" x14ac:dyDescent="0.2">
      <c r="B3055" s="58" t="str">
        <f t="shared" si="70"/>
        <v>脂肪酸グリセリド・スピノサド水和剤ダブルシュ―タ―ＳＥ</v>
      </c>
      <c r="C3055" s="59" t="s">
        <v>3363</v>
      </c>
      <c r="D3055" s="59" t="s">
        <v>5908</v>
      </c>
      <c r="E3055" s="68" t="s">
        <v>6495</v>
      </c>
      <c r="F3055" s="58"/>
      <c r="G3055" s="60" t="s">
        <v>2350</v>
      </c>
    </row>
    <row r="3056" spans="2:7" x14ac:dyDescent="0.2">
      <c r="B3056" s="58" t="str">
        <f t="shared" si="70"/>
        <v>トリアファモン・フェンキノトリオン・フェントラザミド粒剤カウンシルエナジ―ジャンボ</v>
      </c>
      <c r="C3056" s="62" t="s">
        <v>3370</v>
      </c>
      <c r="D3056" s="62" t="s">
        <v>5909</v>
      </c>
      <c r="E3056" s="92" t="s">
        <v>3529</v>
      </c>
      <c r="F3056" s="58"/>
      <c r="G3056" s="60" t="s">
        <v>2655</v>
      </c>
    </row>
    <row r="3057" spans="2:7" x14ac:dyDescent="0.2">
      <c r="B3057" s="58" t="str">
        <f t="shared" si="70"/>
        <v>トリアファモン・フェンキノトリオン・フェントラザミド粒剤アバンティジャンボ</v>
      </c>
      <c r="C3057" s="59" t="s">
        <v>3370</v>
      </c>
      <c r="D3057" s="59" t="s">
        <v>3371</v>
      </c>
      <c r="E3057" s="68" t="s">
        <v>3183</v>
      </c>
      <c r="F3057" s="58"/>
      <c r="G3057" s="60" t="s">
        <v>2655</v>
      </c>
    </row>
    <row r="3058" spans="2:7" x14ac:dyDescent="0.2">
      <c r="B3058" s="58" t="str">
        <f t="shared" si="70"/>
        <v>トリアファモン・フェンキノトリオン・フェントラザミド粒剤カウントダウンジャンボ</v>
      </c>
      <c r="C3058" s="59" t="s">
        <v>3370</v>
      </c>
      <c r="D3058" s="59" t="s">
        <v>3372</v>
      </c>
      <c r="E3058" s="68" t="s">
        <v>3513</v>
      </c>
      <c r="F3058" s="58"/>
      <c r="G3058" s="60" t="s">
        <v>2655</v>
      </c>
    </row>
    <row r="3059" spans="2:7" x14ac:dyDescent="0.2">
      <c r="B3059" s="58" t="str">
        <f t="shared" si="70"/>
        <v>トリアファモン・フェンキノトリオン・フェントラザミド粒剤カウンシルエナジ―１キロ粒剤</v>
      </c>
      <c r="C3059" s="59" t="s">
        <v>3370</v>
      </c>
      <c r="D3059" s="59" t="s">
        <v>5910</v>
      </c>
      <c r="E3059" s="68" t="s">
        <v>6495</v>
      </c>
      <c r="F3059" s="58"/>
      <c r="G3059" s="60" t="s">
        <v>2388</v>
      </c>
    </row>
    <row r="3060" spans="2:7" x14ac:dyDescent="0.2">
      <c r="B3060" s="58" t="str">
        <f t="shared" si="70"/>
        <v>トリアファモン・フェンキノトリオン・フェントラザミド粒剤アバンティ１キロ粒剤</v>
      </c>
      <c r="C3060" s="59" t="s">
        <v>3370</v>
      </c>
      <c r="D3060" s="59" t="s">
        <v>3373</v>
      </c>
      <c r="E3060" s="68" t="s">
        <v>6495</v>
      </c>
      <c r="F3060" s="58"/>
      <c r="G3060" s="60" t="s">
        <v>2388</v>
      </c>
    </row>
    <row r="3061" spans="2:7" x14ac:dyDescent="0.2">
      <c r="B3061" s="58" t="str">
        <f t="shared" si="70"/>
        <v>トリアファモン・フェンキノトリオン・フェントラザミド粒剤カウントダウン１キロ粒剤</v>
      </c>
      <c r="C3061" s="59" t="s">
        <v>3370</v>
      </c>
      <c r="D3061" s="59" t="s">
        <v>3374</v>
      </c>
      <c r="E3061" s="68" t="s">
        <v>6495</v>
      </c>
      <c r="F3061" s="58"/>
      <c r="G3061" s="60" t="s">
        <v>2388</v>
      </c>
    </row>
    <row r="3062" spans="2:7" x14ac:dyDescent="0.2">
      <c r="B3062" s="58" t="str">
        <f t="shared" si="70"/>
        <v>ピリミノバックメチル・フェンキノトリオン粒剤ベル―ガ１キロ粒剤</v>
      </c>
      <c r="C3062" s="59" t="s">
        <v>3375</v>
      </c>
      <c r="D3062" s="59" t="s">
        <v>5911</v>
      </c>
      <c r="E3062" s="68" t="s">
        <v>3513</v>
      </c>
      <c r="F3062" s="58"/>
      <c r="G3062" s="60" t="s">
        <v>2355</v>
      </c>
    </row>
    <row r="3063" spans="2:7" x14ac:dyDescent="0.2">
      <c r="B3063" s="58" t="str">
        <f t="shared" si="70"/>
        <v>ピラクロニル・ピリミノバックメチル・フェンキノトリオン粒剤エンペラ―１キロ粒剤</v>
      </c>
      <c r="C3063" s="59" t="s">
        <v>3376</v>
      </c>
      <c r="D3063" s="59" t="s">
        <v>5912</v>
      </c>
      <c r="E3063" s="68" t="s">
        <v>6495</v>
      </c>
      <c r="F3063" s="58"/>
      <c r="G3063" s="60" t="s">
        <v>2355</v>
      </c>
    </row>
    <row r="3064" spans="2:7" x14ac:dyDescent="0.2">
      <c r="B3064" s="58" t="str">
        <f t="shared" si="70"/>
        <v>ピラジフルミド・フルトラニル水和剤シバテクトフロアブル</v>
      </c>
      <c r="C3064" s="59" t="s">
        <v>3377</v>
      </c>
      <c r="D3064" s="59" t="s">
        <v>3378</v>
      </c>
      <c r="E3064" s="68" t="s">
        <v>3529</v>
      </c>
      <c r="F3064" s="58"/>
      <c r="G3064" s="60" t="s">
        <v>2350</v>
      </c>
    </row>
    <row r="3065" spans="2:7" x14ac:dyDescent="0.2">
      <c r="B3065" s="58" t="str">
        <f t="shared" si="70"/>
        <v>ホルペット水和剤リナセル顆粒水和剤</v>
      </c>
      <c r="C3065" s="59" t="s">
        <v>3379</v>
      </c>
      <c r="D3065" s="59" t="s">
        <v>3380</v>
      </c>
      <c r="E3065" s="68" t="s">
        <v>6495</v>
      </c>
      <c r="F3065" s="58"/>
      <c r="G3065" s="60" t="s">
        <v>2483</v>
      </c>
    </row>
    <row r="3066" spans="2:7" x14ac:dyDescent="0.2">
      <c r="B3066" s="58" t="str">
        <f t="shared" si="70"/>
        <v>ホルペット水和剤アダマ・リナセル顆粒水和剤</v>
      </c>
      <c r="C3066" s="59" t="s">
        <v>3379</v>
      </c>
      <c r="D3066" s="59" t="s">
        <v>3381</v>
      </c>
      <c r="E3066" s="68" t="s">
        <v>6495</v>
      </c>
      <c r="F3066" s="58"/>
      <c r="G3066" s="60" t="s">
        <v>2483</v>
      </c>
    </row>
    <row r="3067" spans="2:7" x14ac:dyDescent="0.2">
      <c r="B3067" s="58" t="str">
        <f t="shared" si="70"/>
        <v>ホルペット水和剤ホクコ―リナセル顆粒水和剤</v>
      </c>
      <c r="C3067" s="59" t="s">
        <v>3379</v>
      </c>
      <c r="D3067" s="59" t="s">
        <v>5913</v>
      </c>
      <c r="E3067" s="68" t="s">
        <v>6495</v>
      </c>
      <c r="F3067" s="58"/>
      <c r="G3067" s="60" t="s">
        <v>2483</v>
      </c>
    </row>
    <row r="3068" spans="2:7" x14ac:dyDescent="0.2">
      <c r="B3068" s="58" t="str">
        <f t="shared" si="70"/>
        <v>アバメクチン・エトキサゾ―ル水和剤メビウスフロアブル</v>
      </c>
      <c r="C3068" s="59" t="s">
        <v>5914</v>
      </c>
      <c r="D3068" s="59" t="s">
        <v>3382</v>
      </c>
      <c r="E3068" s="58" t="s">
        <v>6495</v>
      </c>
      <c r="F3068" s="58" t="s">
        <v>123</v>
      </c>
      <c r="G3068" s="60" t="s">
        <v>2359</v>
      </c>
    </row>
    <row r="3069" spans="2:7" x14ac:dyDescent="0.2">
      <c r="B3069" s="58" t="str">
        <f t="shared" si="70"/>
        <v>フロメトキン水和剤明治ファインセ―ブフロアブル</v>
      </c>
      <c r="C3069" s="59" t="s">
        <v>3383</v>
      </c>
      <c r="D3069" s="59" t="s">
        <v>5915</v>
      </c>
      <c r="E3069" s="93" t="s">
        <v>6495</v>
      </c>
      <c r="F3069" s="58" t="s">
        <v>3514</v>
      </c>
      <c r="G3069" s="60" t="s">
        <v>2342</v>
      </c>
    </row>
    <row r="3070" spans="2:7" x14ac:dyDescent="0.2">
      <c r="B3070" s="58" t="str">
        <f t="shared" si="70"/>
        <v>フロメトキン水和剤ファインセ―ブフロアブル</v>
      </c>
      <c r="C3070" s="59" t="s">
        <v>3383</v>
      </c>
      <c r="D3070" s="59" t="s">
        <v>5916</v>
      </c>
      <c r="E3070" s="93" t="s">
        <v>6495</v>
      </c>
      <c r="F3070" s="58" t="s">
        <v>3514</v>
      </c>
      <c r="G3070" s="60" t="s">
        <v>2342</v>
      </c>
    </row>
    <row r="3071" spans="2:7" x14ac:dyDescent="0.2">
      <c r="B3071" s="58" t="str">
        <f t="shared" si="70"/>
        <v>ピラジフルミド水和剤パレ―ド２０フロアブル</v>
      </c>
      <c r="C3071" s="59" t="s">
        <v>3384</v>
      </c>
      <c r="D3071" s="59" t="s">
        <v>5917</v>
      </c>
      <c r="E3071" s="68" t="s">
        <v>6495</v>
      </c>
      <c r="F3071" s="58"/>
      <c r="G3071" s="60" t="s">
        <v>2346</v>
      </c>
    </row>
    <row r="3072" spans="2:7" x14ac:dyDescent="0.2">
      <c r="B3072" s="58" t="str">
        <f t="shared" si="70"/>
        <v>ピラジフルミド水和剤パレ―ド１５フロアブル</v>
      </c>
      <c r="C3072" s="59" t="s">
        <v>3384</v>
      </c>
      <c r="D3072" s="59" t="s">
        <v>5918</v>
      </c>
      <c r="E3072" s="68" t="s">
        <v>6495</v>
      </c>
      <c r="F3072" s="58"/>
      <c r="G3072" s="60" t="s">
        <v>2429</v>
      </c>
    </row>
    <row r="3073" spans="2:7" x14ac:dyDescent="0.2">
      <c r="B3073" s="58" t="str">
        <f t="shared" si="70"/>
        <v>ピラクロニル・ピリミノバックメチル・フェンキノトリオン剤エンペラ―豆つぶ２５０</v>
      </c>
      <c r="C3073" s="59" t="s">
        <v>3385</v>
      </c>
      <c r="D3073" s="59" t="s">
        <v>5919</v>
      </c>
      <c r="E3073" s="68" t="s">
        <v>3513</v>
      </c>
      <c r="F3073" s="58"/>
      <c r="G3073" s="60" t="s">
        <v>2364</v>
      </c>
    </row>
    <row r="3074" spans="2:7" x14ac:dyDescent="0.2">
      <c r="B3074" s="58" t="str">
        <f t="shared" si="70"/>
        <v>ピラクロニル・ピリミノバックメチル・フェンキノトリオン剤エンペラ―ジャンボ</v>
      </c>
      <c r="C3074" s="59" t="s">
        <v>3385</v>
      </c>
      <c r="D3074" s="59" t="s">
        <v>5920</v>
      </c>
      <c r="E3074" s="68" t="s">
        <v>3513</v>
      </c>
      <c r="F3074" s="58"/>
      <c r="G3074" s="60" t="s">
        <v>2364</v>
      </c>
    </row>
    <row r="3075" spans="2:7" x14ac:dyDescent="0.2">
      <c r="B3075" s="58" t="str">
        <f t="shared" si="70"/>
        <v>ブロマシル・ＤＣＭＵ粒剤草刈りラクダ</v>
      </c>
      <c r="C3075" s="59" t="s">
        <v>3386</v>
      </c>
      <c r="D3075" s="59" t="s">
        <v>3387</v>
      </c>
      <c r="E3075" s="68" t="s">
        <v>6495</v>
      </c>
      <c r="F3075" s="58"/>
      <c r="G3075" s="60" t="s">
        <v>2403</v>
      </c>
    </row>
    <row r="3076" spans="2:7" x14ac:dyDescent="0.2">
      <c r="B3076" s="58" t="str">
        <f t="shared" si="70"/>
        <v>カフェンストロ―ル・シクロスルファムロン・ダイムロン・ベンゾビシクロン粒剤サスケ粒剤２００</v>
      </c>
      <c r="C3076" s="59" t="s">
        <v>4441</v>
      </c>
      <c r="D3076" s="59" t="s">
        <v>3388</v>
      </c>
      <c r="E3076" s="68" t="s">
        <v>6495</v>
      </c>
      <c r="F3076" s="58"/>
      <c r="G3076" s="60" t="s">
        <v>3014</v>
      </c>
    </row>
    <row r="3077" spans="2:7" x14ac:dyDescent="0.2">
      <c r="B3077" s="58" t="str">
        <f t="shared" si="70"/>
        <v>カ―バムナトリウム塩液剤キルパ―４０</v>
      </c>
      <c r="C3077" s="59" t="s">
        <v>5870</v>
      </c>
      <c r="D3077" s="59" t="s">
        <v>5921</v>
      </c>
      <c r="E3077" s="58" t="s">
        <v>6634</v>
      </c>
      <c r="F3077" s="58"/>
      <c r="G3077" s="60" t="s">
        <v>3407</v>
      </c>
    </row>
    <row r="3078" spans="2:7" x14ac:dyDescent="0.2">
      <c r="B3078" s="58" t="str">
        <f t="shared" si="70"/>
        <v>グリホサ―トイソプロピルアミン塩液剤ネコソギシャワ―ＡＬ</v>
      </c>
      <c r="C3078" s="59" t="s">
        <v>4538</v>
      </c>
      <c r="D3078" s="59" t="s">
        <v>5922</v>
      </c>
      <c r="E3078" s="68" t="s">
        <v>6495</v>
      </c>
      <c r="F3078" s="58"/>
      <c r="G3078" s="60" t="s">
        <v>2403</v>
      </c>
    </row>
    <row r="3079" spans="2:7" x14ac:dyDescent="0.2">
      <c r="B3079" s="58" t="str">
        <f t="shared" si="70"/>
        <v>グリホサ―トイソプロピルアミン塩液剤ウィ―ドフリ―ＰＲＯ</v>
      </c>
      <c r="C3079" s="59" t="s">
        <v>4538</v>
      </c>
      <c r="D3079" s="59" t="s">
        <v>5923</v>
      </c>
      <c r="E3079" s="68" t="s">
        <v>6495</v>
      </c>
      <c r="F3079" s="58"/>
      <c r="G3079" s="60" t="s">
        <v>3314</v>
      </c>
    </row>
    <row r="3080" spans="2:7" x14ac:dyDescent="0.2">
      <c r="B3080" s="58" t="str">
        <f t="shared" si="70"/>
        <v>フマル酸水和剤アルテリア水和剤</v>
      </c>
      <c r="C3080" s="59" t="s">
        <v>3389</v>
      </c>
      <c r="D3080" s="59" t="s">
        <v>3390</v>
      </c>
      <c r="E3080" s="68" t="s">
        <v>6495</v>
      </c>
      <c r="F3080" s="58"/>
      <c r="G3080" s="60" t="s">
        <v>2483</v>
      </c>
    </row>
    <row r="3081" spans="2:7" x14ac:dyDescent="0.2">
      <c r="B3081" s="58" t="str">
        <f t="shared" si="70"/>
        <v>イマゾスルフロン・オキサジクロメホン水和剤イマゾ―ン</v>
      </c>
      <c r="C3081" s="59" t="s">
        <v>3391</v>
      </c>
      <c r="D3081" s="59" t="s">
        <v>5924</v>
      </c>
      <c r="E3081" s="68" t="s">
        <v>3529</v>
      </c>
      <c r="F3081" s="58"/>
      <c r="G3081" s="60" t="s">
        <v>2525</v>
      </c>
    </row>
    <row r="3082" spans="2:7" x14ac:dyDescent="0.2">
      <c r="B3082" s="58" t="str">
        <f t="shared" si="70"/>
        <v>トリアファモン・フェンキノトリオン・フェントラザミド水和剤カウンシルエナジ―フロアブル</v>
      </c>
      <c r="C3082" s="59" t="s">
        <v>3392</v>
      </c>
      <c r="D3082" s="59" t="s">
        <v>5925</v>
      </c>
      <c r="E3082" s="68" t="s">
        <v>6495</v>
      </c>
      <c r="F3082" s="58"/>
      <c r="G3082" s="60" t="s">
        <v>3408</v>
      </c>
    </row>
    <row r="3083" spans="2:7" x14ac:dyDescent="0.2">
      <c r="B3083" s="58" t="str">
        <f t="shared" si="70"/>
        <v>トリアファモン・フェンキノトリオン・フェントラザミド水和剤アバンティフロアブル</v>
      </c>
      <c r="C3083" s="59" t="s">
        <v>3392</v>
      </c>
      <c r="D3083" s="59" t="s">
        <v>3393</v>
      </c>
      <c r="E3083" s="68" t="s">
        <v>6495</v>
      </c>
      <c r="F3083" s="58"/>
      <c r="G3083" s="60" t="s">
        <v>3408</v>
      </c>
    </row>
    <row r="3084" spans="2:7" x14ac:dyDescent="0.2">
      <c r="B3084" s="58" t="str">
        <f t="shared" si="70"/>
        <v>トリアファモン・フェンキノトリオン・フェントラザミド水和剤カウントダウンフロアブル</v>
      </c>
      <c r="C3084" s="59" t="s">
        <v>3392</v>
      </c>
      <c r="D3084" s="59" t="s">
        <v>3394</v>
      </c>
      <c r="E3084" s="68" t="s">
        <v>6495</v>
      </c>
      <c r="F3084" s="58"/>
      <c r="G3084" s="60" t="s">
        <v>3408</v>
      </c>
    </row>
    <row r="3085" spans="2:7" x14ac:dyDescent="0.2">
      <c r="B3085" s="58" t="str">
        <f t="shared" si="70"/>
        <v>シアントラニリプロ―ル水和剤エクシレルＳＥ</v>
      </c>
      <c r="C3085" s="59" t="s">
        <v>5612</v>
      </c>
      <c r="D3085" s="59" t="s">
        <v>3395</v>
      </c>
      <c r="E3085" s="68" t="s">
        <v>6495</v>
      </c>
      <c r="F3085" s="58"/>
      <c r="G3085" s="60" t="s">
        <v>2631</v>
      </c>
    </row>
    <row r="3086" spans="2:7" x14ac:dyDescent="0.2">
      <c r="B3086" s="58" t="str">
        <f t="shared" si="70"/>
        <v>シアントラニリプロ―ル水和剤ベリマ―クＳＣ</v>
      </c>
      <c r="C3086" s="59" t="s">
        <v>5612</v>
      </c>
      <c r="D3086" s="59" t="s">
        <v>5926</v>
      </c>
      <c r="E3086" s="68" t="s">
        <v>3513</v>
      </c>
      <c r="F3086" s="58"/>
      <c r="G3086" s="60" t="s">
        <v>2531</v>
      </c>
    </row>
    <row r="3087" spans="2:7" x14ac:dyDescent="0.2">
      <c r="B3087" s="58" t="str">
        <f t="shared" si="70"/>
        <v>シアントラニリプロ―ル水和剤ベネビアＯＤ</v>
      </c>
      <c r="C3087" s="59" t="s">
        <v>5612</v>
      </c>
      <c r="D3087" s="59" t="s">
        <v>3396</v>
      </c>
      <c r="E3087" s="68" t="s">
        <v>6495</v>
      </c>
      <c r="F3087" s="58"/>
      <c r="G3087" s="60" t="s">
        <v>2634</v>
      </c>
    </row>
    <row r="3088" spans="2:7" x14ac:dyDescent="0.2">
      <c r="B3088" s="58" t="str">
        <f t="shared" si="70"/>
        <v>メトスルフロンメチル水和剤ＦＭＣサ―ベルＤＦ</v>
      </c>
      <c r="C3088" s="59" t="s">
        <v>3397</v>
      </c>
      <c r="D3088" s="59" t="s">
        <v>5927</v>
      </c>
      <c r="E3088" s="68" t="s">
        <v>6495</v>
      </c>
      <c r="F3088" s="58"/>
      <c r="G3088" s="60" t="s">
        <v>3409</v>
      </c>
    </row>
    <row r="3089" spans="2:7" x14ac:dyDescent="0.2">
      <c r="B3089" s="58" t="str">
        <f t="shared" si="70"/>
        <v>キャプタン・テブコナゾ―ル水和剤バラライカ水和剤</v>
      </c>
      <c r="C3089" s="59" t="s">
        <v>5928</v>
      </c>
      <c r="D3089" s="59" t="s">
        <v>3398</v>
      </c>
      <c r="E3089" s="68" t="s">
        <v>6495</v>
      </c>
      <c r="F3089" s="58"/>
      <c r="G3089" s="60" t="s">
        <v>2473</v>
      </c>
    </row>
    <row r="3090" spans="2:7" x14ac:dyDescent="0.2">
      <c r="B3090" s="58" t="str">
        <f t="shared" si="70"/>
        <v>キャプタン・テブコナゾ―ル水和剤アリスタバラライカ水和剤</v>
      </c>
      <c r="C3090" s="59" t="s">
        <v>5928</v>
      </c>
      <c r="D3090" s="59" t="s">
        <v>3399</v>
      </c>
      <c r="E3090" s="68" t="s">
        <v>6495</v>
      </c>
      <c r="F3090" s="58"/>
      <c r="G3090" s="60" t="s">
        <v>2473</v>
      </c>
    </row>
    <row r="3091" spans="2:7" x14ac:dyDescent="0.2">
      <c r="B3091" s="58" t="str">
        <f t="shared" si="70"/>
        <v>キャプタン・テブコナゾ―ル水和剤バラライカＢ水和剤</v>
      </c>
      <c r="C3091" s="59" t="s">
        <v>5928</v>
      </c>
      <c r="D3091" s="59" t="s">
        <v>3400</v>
      </c>
      <c r="E3091" s="68" t="s">
        <v>6495</v>
      </c>
      <c r="F3091" s="58"/>
      <c r="G3091" s="60" t="s">
        <v>2473</v>
      </c>
    </row>
    <row r="3092" spans="2:7" x14ac:dyDescent="0.2">
      <c r="B3092" s="58" t="str">
        <f t="shared" si="70"/>
        <v>フェントラザミド・ブロモブチド・ベンスルフロンメチル粒剤ザ―クＤＸジャンボＨ</v>
      </c>
      <c r="C3092" s="59" t="s">
        <v>3401</v>
      </c>
      <c r="D3092" s="59" t="s">
        <v>5929</v>
      </c>
      <c r="E3092" s="68" t="s">
        <v>3183</v>
      </c>
      <c r="F3092" s="58"/>
      <c r="G3092" s="60" t="s">
        <v>2429</v>
      </c>
    </row>
    <row r="3093" spans="2:7" x14ac:dyDescent="0.2">
      <c r="B3093" s="58" t="str">
        <f t="shared" si="70"/>
        <v>フェントラザミド・ブロモブチド・ベンスルフロンメチル粒剤ザ―クＤＸ１キロ粒剤７５</v>
      </c>
      <c r="C3093" s="58" t="s">
        <v>3401</v>
      </c>
      <c r="D3093" s="59" t="s">
        <v>5930</v>
      </c>
      <c r="E3093" s="68" t="s">
        <v>3183</v>
      </c>
      <c r="F3093" s="58"/>
      <c r="G3093" s="60" t="s">
        <v>2427</v>
      </c>
    </row>
    <row r="3094" spans="2:7" x14ac:dyDescent="0.2">
      <c r="B3094" s="58" t="str">
        <f t="shared" si="70"/>
        <v>フェントラザミド・ブロモブチド・ベンスルフロンメチル粒剤ザ―クＤＸ１キロ粒剤５１</v>
      </c>
      <c r="C3094" s="58" t="s">
        <v>3401</v>
      </c>
      <c r="D3094" s="59" t="s">
        <v>5931</v>
      </c>
      <c r="E3094" s="68" t="s">
        <v>3183</v>
      </c>
      <c r="F3094" s="58"/>
      <c r="G3094" s="60" t="s">
        <v>3410</v>
      </c>
    </row>
    <row r="3095" spans="2:7" x14ac:dyDescent="0.2">
      <c r="B3095" s="58" t="str">
        <f t="shared" si="70"/>
        <v>フェントラザミド・ブロモブチド・ベンスルフロンメチル粒剤ザ―クＤＸジャンボＬ</v>
      </c>
      <c r="C3095" s="58" t="s">
        <v>3401</v>
      </c>
      <c r="D3095" s="59" t="s">
        <v>5932</v>
      </c>
      <c r="E3095" s="68" t="s">
        <v>3183</v>
      </c>
      <c r="F3095" s="58"/>
      <c r="G3095" s="60" t="s">
        <v>2429</v>
      </c>
    </row>
    <row r="3096" spans="2:7" x14ac:dyDescent="0.2">
      <c r="B3096" s="58" t="str">
        <f t="shared" si="70"/>
        <v>メタアルデヒド水和剤マイキラ―Ｌ</v>
      </c>
      <c r="C3096" s="58" t="s">
        <v>3402</v>
      </c>
      <c r="D3096" s="59" t="s">
        <v>5933</v>
      </c>
      <c r="E3096" s="68" t="s">
        <v>6495</v>
      </c>
      <c r="F3096" s="58"/>
      <c r="G3096" s="60" t="s">
        <v>2342</v>
      </c>
    </row>
    <row r="3097" spans="2:7" x14ac:dyDescent="0.2">
      <c r="B3097" s="58" t="str">
        <f t="shared" si="70"/>
        <v>イソキサベン・プロピザミド水和剤パワ―カ―ブ水和剤</v>
      </c>
      <c r="C3097" s="58" t="s">
        <v>3403</v>
      </c>
      <c r="D3097" s="59" t="s">
        <v>5934</v>
      </c>
      <c r="E3097" s="68" t="s">
        <v>6495</v>
      </c>
      <c r="F3097" s="58"/>
      <c r="G3097" s="60" t="s">
        <v>2396</v>
      </c>
    </row>
    <row r="3098" spans="2:7" x14ac:dyDescent="0.2">
      <c r="B3098" s="58" t="str">
        <f t="shared" si="70"/>
        <v>アゾキシストロビン・イソピラザム水和剤サンジェットフロ―ラ　フロアブル</v>
      </c>
      <c r="C3098" s="58" t="s">
        <v>3404</v>
      </c>
      <c r="D3098" s="59" t="s">
        <v>5935</v>
      </c>
      <c r="E3098" s="68" t="s">
        <v>6495</v>
      </c>
      <c r="F3098" s="58"/>
      <c r="G3098" s="60" t="s">
        <v>3411</v>
      </c>
    </row>
    <row r="3099" spans="2:7" x14ac:dyDescent="0.2">
      <c r="B3099" s="58" t="str">
        <f t="shared" si="70"/>
        <v>キザロホップエチル水和剤アフタ―エイドフロアブル</v>
      </c>
      <c r="C3099" s="58" t="s">
        <v>3405</v>
      </c>
      <c r="D3099" s="59" t="s">
        <v>5936</v>
      </c>
      <c r="E3099" s="68" t="s">
        <v>6495</v>
      </c>
      <c r="F3099" s="58"/>
      <c r="G3099" s="60" t="s">
        <v>2747</v>
      </c>
    </row>
    <row r="3100" spans="2:7" x14ac:dyDescent="0.2">
      <c r="B3100" s="58" t="str">
        <f t="shared" si="70"/>
        <v>エトキシスルフロン・クロメプロップ・トリアファモン・フェントラザミド粒剤ドリフ１キロ粒剤</v>
      </c>
      <c r="C3100" s="58" t="s">
        <v>3412</v>
      </c>
      <c r="D3100" s="59" t="s">
        <v>3413</v>
      </c>
      <c r="E3100" s="68" t="s">
        <v>6495</v>
      </c>
      <c r="F3100" s="58"/>
      <c r="G3100" s="60" t="s">
        <v>2410</v>
      </c>
    </row>
    <row r="3101" spans="2:7" x14ac:dyDescent="0.2">
      <c r="B3101" s="58" t="str">
        <f t="shared" si="70"/>
        <v>トルプロカルブ粒剤サンブラスパック</v>
      </c>
      <c r="C3101" s="58" t="s">
        <v>3414</v>
      </c>
      <c r="D3101" s="59" t="s">
        <v>3415</v>
      </c>
      <c r="E3101" s="68" t="s">
        <v>3513</v>
      </c>
      <c r="F3101" s="58"/>
      <c r="G3101" s="60" t="s">
        <v>2346</v>
      </c>
    </row>
    <row r="3102" spans="2:7" x14ac:dyDescent="0.2">
      <c r="B3102" s="58" t="str">
        <f t="shared" si="70"/>
        <v>トルプロカルブ粒剤ゴウケツパック</v>
      </c>
      <c r="C3102" s="58" t="s">
        <v>3414</v>
      </c>
      <c r="D3102" s="59" t="s">
        <v>3416</v>
      </c>
      <c r="E3102" s="68" t="s">
        <v>3513</v>
      </c>
      <c r="F3102" s="58"/>
      <c r="G3102" s="60" t="s">
        <v>2346</v>
      </c>
    </row>
    <row r="3103" spans="2:7" x14ac:dyDescent="0.2">
      <c r="B3103" s="58" t="str">
        <f t="shared" si="70"/>
        <v>グリホサ―トイソプロピルアミン塩液剤ＣＢＣグリホス液剤</v>
      </c>
      <c r="C3103" s="58" t="s">
        <v>4538</v>
      </c>
      <c r="D3103" s="59" t="s">
        <v>3417</v>
      </c>
      <c r="E3103" s="68" t="s">
        <v>6495</v>
      </c>
      <c r="F3103" s="58"/>
      <c r="G3103" s="60" t="s">
        <v>3314</v>
      </c>
    </row>
    <row r="3104" spans="2:7" x14ac:dyDescent="0.2">
      <c r="B3104" s="58" t="str">
        <f t="shared" si="70"/>
        <v>タ―バシル・フルミオキサジン・メコプロップＰカリウム塩粒剤モ―カレタＭ粒剤</v>
      </c>
      <c r="C3104" s="58" t="s">
        <v>5937</v>
      </c>
      <c r="D3104" s="59" t="s">
        <v>5938</v>
      </c>
      <c r="E3104" s="68" t="s">
        <v>6495</v>
      </c>
      <c r="F3104" s="58"/>
      <c r="G3104" s="60" t="s">
        <v>2349</v>
      </c>
    </row>
    <row r="3105" spans="2:7" x14ac:dyDescent="0.2">
      <c r="B3105" s="58" t="str">
        <f t="shared" si="70"/>
        <v>カルブチレ―ト・タ―バシル・フルミオキサジン粒剤ガ―デンクル―Ｍ粒剤</v>
      </c>
      <c r="C3105" s="58" t="s">
        <v>5939</v>
      </c>
      <c r="D3105" s="59" t="s">
        <v>5940</v>
      </c>
      <c r="E3105" s="68" t="s">
        <v>6495</v>
      </c>
      <c r="F3105" s="58"/>
      <c r="G3105" s="60" t="s">
        <v>2349</v>
      </c>
    </row>
    <row r="3106" spans="2:7" x14ac:dyDescent="0.2">
      <c r="B3106" s="58" t="str">
        <f t="shared" si="70"/>
        <v>タ―バシル・ＤＣＢＮ・ＤＣＭＵ粒剤F</v>
      </c>
      <c r="C3106" s="58" t="s">
        <v>5828</v>
      </c>
      <c r="D3106" s="59" t="s">
        <v>6991</v>
      </c>
      <c r="E3106" s="68" t="s">
        <v>6495</v>
      </c>
      <c r="F3106" s="58"/>
      <c r="G3106" s="60" t="s">
        <v>2348</v>
      </c>
    </row>
    <row r="3107" spans="2:7" x14ac:dyDescent="0.2">
      <c r="B3107" s="58" t="str">
        <f t="shared" si="70"/>
        <v>グリホサ―トイソプロピルアミン塩・ブロマシル・メコプロップＰカリウム塩液剤ハイバ―シャワ―</v>
      </c>
      <c r="C3107" s="58" t="s">
        <v>4533</v>
      </c>
      <c r="D3107" s="59" t="s">
        <v>5941</v>
      </c>
      <c r="E3107" s="68" t="s">
        <v>6495</v>
      </c>
      <c r="F3107" s="58"/>
      <c r="G3107" s="60" t="s">
        <v>2348</v>
      </c>
    </row>
    <row r="3108" spans="2:7" x14ac:dyDescent="0.2">
      <c r="B3108" s="58" t="str">
        <f t="shared" si="70"/>
        <v>グリホサ―トイソプロピルアミン塩・ブロマシル・メコプロップＰカリウム塩液剤ネコソギロングシャワ―Ｖ８</v>
      </c>
      <c r="C3108" s="58" t="s">
        <v>4533</v>
      </c>
      <c r="D3108" s="59" t="s">
        <v>5942</v>
      </c>
      <c r="E3108" s="68" t="s">
        <v>6495</v>
      </c>
      <c r="F3108" s="58"/>
      <c r="G3108" s="60" t="s">
        <v>2348</v>
      </c>
    </row>
    <row r="3109" spans="2:7" x14ac:dyDescent="0.2">
      <c r="B3109" s="58" t="str">
        <f t="shared" si="70"/>
        <v>ブロマシル・ＤＣＭＵ・ＭＣＰＰ粒剤ハイバ―ＳＰ</v>
      </c>
      <c r="C3109" s="58" t="s">
        <v>3418</v>
      </c>
      <c r="D3109" s="59" t="s">
        <v>5943</v>
      </c>
      <c r="E3109" s="68" t="s">
        <v>6495</v>
      </c>
      <c r="F3109" s="58"/>
      <c r="G3109" s="60" t="s">
        <v>2369</v>
      </c>
    </row>
    <row r="3110" spans="2:7" x14ac:dyDescent="0.2">
      <c r="B3110" s="58" t="str">
        <f t="shared" si="70"/>
        <v>還元澱粉糖化物・クロチアニジン・ピリダリル・ペルメトリン・マンデストロビン水和剤ベニカＸネクストスプレ―</v>
      </c>
      <c r="C3110" s="59" t="s">
        <v>3419</v>
      </c>
      <c r="D3110" s="59" t="s">
        <v>5944</v>
      </c>
      <c r="E3110" s="68" t="s">
        <v>6495</v>
      </c>
      <c r="F3110" s="58"/>
      <c r="G3110" s="60" t="s">
        <v>2414</v>
      </c>
    </row>
    <row r="3111" spans="2:7" x14ac:dyDescent="0.2">
      <c r="B3111" s="58" t="str">
        <f t="shared" si="70"/>
        <v>還元澱粉糖化物・クロチアニジン・マンデストロビン水和剤ベニカＶフレッシュスプレ―</v>
      </c>
      <c r="C3111" s="59" t="s">
        <v>3420</v>
      </c>
      <c r="D3111" s="59" t="s">
        <v>5945</v>
      </c>
      <c r="E3111" s="68" t="s">
        <v>3529</v>
      </c>
      <c r="F3111" s="58"/>
      <c r="G3111" s="60" t="s">
        <v>2609</v>
      </c>
    </row>
    <row r="3112" spans="2:7" x14ac:dyDescent="0.2">
      <c r="B3112" s="58" t="str">
        <f t="shared" si="70"/>
        <v>ペラルゴン酸乳剤スピ―ドスタ―原液</v>
      </c>
      <c r="C3112" s="59" t="s">
        <v>3421</v>
      </c>
      <c r="D3112" s="59" t="s">
        <v>5946</v>
      </c>
      <c r="E3112" s="68" t="s">
        <v>6495</v>
      </c>
      <c r="F3112" s="58"/>
      <c r="G3112" s="60" t="s">
        <v>2759</v>
      </c>
    </row>
    <row r="3113" spans="2:7" x14ac:dyDescent="0.2">
      <c r="B3113" s="58" t="str">
        <f t="shared" si="70"/>
        <v>ペラルゴン酸乳剤コケと―るスピ―ド原液</v>
      </c>
      <c r="C3113" s="58" t="s">
        <v>3421</v>
      </c>
      <c r="D3113" s="59" t="s">
        <v>5947</v>
      </c>
      <c r="E3113" s="68" t="s">
        <v>6495</v>
      </c>
      <c r="F3113" s="58"/>
      <c r="G3113" s="60" t="s">
        <v>2759</v>
      </c>
    </row>
    <row r="3114" spans="2:7" x14ac:dyDescent="0.2">
      <c r="B3114" s="58" t="str">
        <f t="shared" si="70"/>
        <v>トリフルメゾピリム粒剤ＪＡゼクサロン箱粒剤</v>
      </c>
      <c r="C3114" s="58" t="s">
        <v>3422</v>
      </c>
      <c r="D3114" s="59" t="s">
        <v>3423</v>
      </c>
      <c r="E3114" s="68" t="s">
        <v>3183</v>
      </c>
      <c r="F3114" s="58"/>
      <c r="G3114" s="60" t="s">
        <v>2427</v>
      </c>
    </row>
    <row r="3115" spans="2:7" x14ac:dyDescent="0.2">
      <c r="B3115" s="58" t="str">
        <f t="shared" si="70"/>
        <v>クロラントラニリプロ―ル・トリフルメゾピリム・トルプロカルブ粒剤サンスパイク箱粒剤</v>
      </c>
      <c r="C3115" s="58" t="s">
        <v>5948</v>
      </c>
      <c r="D3115" s="59" t="s">
        <v>3424</v>
      </c>
      <c r="E3115" s="68" t="s">
        <v>3183</v>
      </c>
      <c r="F3115" s="58"/>
      <c r="G3115" s="60" t="s">
        <v>2427</v>
      </c>
    </row>
    <row r="3116" spans="2:7" x14ac:dyDescent="0.2">
      <c r="B3116" s="58" t="str">
        <f t="shared" si="70"/>
        <v>クロラントラニリプロ―ル・トリフルメゾピリム・シメコナゾ―ル・トルプロカルブ粒剤サンエ―ス箱粒剤</v>
      </c>
      <c r="C3116" s="58" t="s">
        <v>5949</v>
      </c>
      <c r="D3116" s="59" t="s">
        <v>5950</v>
      </c>
      <c r="E3116" s="58" t="s">
        <v>6495</v>
      </c>
      <c r="F3116" s="58"/>
      <c r="G3116" s="60" t="s">
        <v>2427</v>
      </c>
    </row>
    <row r="3117" spans="2:7" x14ac:dyDescent="0.2">
      <c r="B3117" s="58" t="str">
        <f t="shared" si="70"/>
        <v>クロラントラニリプロ―ル・トリフルメゾピリム粒剤ホクコ―フェルテラゼクサロン箱粒剤</v>
      </c>
      <c r="C3117" s="58" t="s">
        <v>5951</v>
      </c>
      <c r="D3117" s="59" t="s">
        <v>5952</v>
      </c>
      <c r="E3117" s="68" t="s">
        <v>6495</v>
      </c>
      <c r="F3117" s="58"/>
      <c r="G3117" s="60" t="s">
        <v>2427</v>
      </c>
    </row>
    <row r="3118" spans="2:7" x14ac:dyDescent="0.2">
      <c r="B3118" s="58" t="str">
        <f t="shared" si="70"/>
        <v>クロラントラニリプロ―ル・トリフルメゾピリム・プロベナゾ―ル粒剤ホクコ―ビルダ―フェルテラゼクサロン粒剤</v>
      </c>
      <c r="C3118" s="58" t="s">
        <v>5953</v>
      </c>
      <c r="D3118" s="59" t="s">
        <v>5954</v>
      </c>
      <c r="E3118" s="68" t="s">
        <v>6495</v>
      </c>
      <c r="F3118" s="58"/>
      <c r="G3118" s="60" t="s">
        <v>2427</v>
      </c>
    </row>
    <row r="3119" spans="2:7" x14ac:dyDescent="0.2">
      <c r="B3119" s="58" t="str">
        <f t="shared" si="70"/>
        <v>クロラントラニリプロ―ル・トリフルメゾピリム・イソチアニル・ペンフルフェン粒剤スクラム箱粒剤</v>
      </c>
      <c r="C3119" s="58" t="s">
        <v>5955</v>
      </c>
      <c r="D3119" s="59" t="s">
        <v>3425</v>
      </c>
      <c r="E3119" s="68" t="s">
        <v>6495</v>
      </c>
      <c r="F3119" s="58"/>
      <c r="G3119" s="60" t="s">
        <v>2427</v>
      </c>
    </row>
    <row r="3120" spans="2:7" x14ac:dyDescent="0.2">
      <c r="B3120" s="58" t="str">
        <f t="shared" si="70"/>
        <v>クロラントラニリプロ―ル・トリフルメゾピリム・イソチアニル粒剤防人箱粒剤</v>
      </c>
      <c r="C3120" s="58" t="s">
        <v>5956</v>
      </c>
      <c r="D3120" s="59" t="s">
        <v>3426</v>
      </c>
      <c r="E3120" s="68" t="s">
        <v>3513</v>
      </c>
      <c r="F3120" s="58"/>
      <c r="G3120" s="60" t="s">
        <v>2427</v>
      </c>
    </row>
    <row r="3121" spans="2:7" x14ac:dyDescent="0.2">
      <c r="B3121" s="58" t="str">
        <f t="shared" si="70"/>
        <v>クロラントラニリプロ―ル・トリフルメゾピリム・イソチアニル・フラメトピル粒剤箱維新粒剤</v>
      </c>
      <c r="C3121" s="58" t="s">
        <v>5957</v>
      </c>
      <c r="D3121" s="59" t="s">
        <v>3427</v>
      </c>
      <c r="E3121" s="68" t="s">
        <v>3183</v>
      </c>
      <c r="F3121" s="58"/>
      <c r="G3121" s="60" t="s">
        <v>2427</v>
      </c>
    </row>
    <row r="3122" spans="2:7" x14ac:dyDescent="0.2">
      <c r="B3122" s="58" t="str">
        <f t="shared" si="70"/>
        <v>クロラントラニリプロ―ル・トリフルメゾピリム・イソチアニル・フラメトピル粒剤箱将軍粒剤</v>
      </c>
      <c r="C3122" s="58" t="s">
        <v>5957</v>
      </c>
      <c r="D3122" s="59" t="s">
        <v>3428</v>
      </c>
      <c r="E3122" s="68" t="s">
        <v>3516</v>
      </c>
      <c r="F3122" s="58"/>
      <c r="G3122" s="60" t="s">
        <v>2427</v>
      </c>
    </row>
    <row r="3123" spans="2:7" x14ac:dyDescent="0.2">
      <c r="B3123" s="58" t="str">
        <f t="shared" si="70"/>
        <v>シアントラニリプロ―ル・トリフルメゾピリム・イソチアニル・ペンフルフェン粒剤フルスロットル箱粒剤</v>
      </c>
      <c r="C3123" s="58" t="s">
        <v>5958</v>
      </c>
      <c r="D3123" s="59" t="s">
        <v>3429</v>
      </c>
      <c r="E3123" s="68" t="s">
        <v>3183</v>
      </c>
      <c r="F3123" s="58"/>
      <c r="G3123" s="60" t="s">
        <v>2349</v>
      </c>
    </row>
    <row r="3124" spans="2:7" x14ac:dyDescent="0.2">
      <c r="B3124" s="58" t="str">
        <f t="shared" si="70"/>
        <v>シアントラニリプロ―ル・トリフルメゾピリム粒剤ゼクサロンパディ―ト箱粒剤</v>
      </c>
      <c r="C3124" s="58" t="s">
        <v>5959</v>
      </c>
      <c r="D3124" s="59" t="s">
        <v>5960</v>
      </c>
      <c r="E3124" s="68" t="s">
        <v>3183</v>
      </c>
      <c r="F3124" s="58"/>
      <c r="G3124" s="60" t="s">
        <v>2427</v>
      </c>
    </row>
    <row r="3125" spans="2:7" x14ac:dyDescent="0.2">
      <c r="B3125" s="58" t="str">
        <f t="shared" si="70"/>
        <v>クロラントラニリプロ―ル・トリフルメゾピリム・トリシクラゾ―ル粒剤アンコ―ル箱粒剤</v>
      </c>
      <c r="C3125" s="58" t="s">
        <v>5961</v>
      </c>
      <c r="D3125" s="59" t="s">
        <v>5962</v>
      </c>
      <c r="E3125" s="68" t="s">
        <v>3183</v>
      </c>
      <c r="F3125" s="58"/>
      <c r="G3125" s="60" t="s">
        <v>2427</v>
      </c>
    </row>
    <row r="3126" spans="2:7" x14ac:dyDescent="0.2">
      <c r="B3126" s="58" t="str">
        <f t="shared" si="70"/>
        <v>クロラントラニリプロ―ル・トリフルメゾピリム・チアジニル粒剤ブイゲットフェルテラゼクサロンＬ粒剤</v>
      </c>
      <c r="C3126" s="58" t="s">
        <v>5963</v>
      </c>
      <c r="D3126" s="59" t="s">
        <v>3430</v>
      </c>
      <c r="E3126" s="68" t="s">
        <v>3513</v>
      </c>
      <c r="F3126" s="58"/>
      <c r="G3126" s="60" t="s">
        <v>2427</v>
      </c>
    </row>
    <row r="3127" spans="2:7" x14ac:dyDescent="0.2">
      <c r="B3127" s="58" t="str">
        <f t="shared" si="70"/>
        <v>スルホキサフロル水和剤ビレスコ顆粒水和剤</v>
      </c>
      <c r="C3127" s="58" t="s">
        <v>3432</v>
      </c>
      <c r="D3127" s="59" t="s">
        <v>3433</v>
      </c>
      <c r="E3127" s="68" t="s">
        <v>6495</v>
      </c>
      <c r="F3127" s="58"/>
      <c r="G3127" s="60" t="s">
        <v>2575</v>
      </c>
    </row>
    <row r="3128" spans="2:7" x14ac:dyDescent="0.2">
      <c r="B3128" s="58" t="str">
        <f t="shared" si="70"/>
        <v>スルホキサフロル水和剤日産ビレスコ顆粒水和剤</v>
      </c>
      <c r="C3128" s="58" t="s">
        <v>3432</v>
      </c>
      <c r="D3128" s="59" t="s">
        <v>3434</v>
      </c>
      <c r="E3128" s="68" t="s">
        <v>6495</v>
      </c>
      <c r="F3128" s="58"/>
      <c r="G3128" s="60" t="s">
        <v>2575</v>
      </c>
    </row>
    <row r="3129" spans="2:7" x14ac:dyDescent="0.2">
      <c r="B3129" s="58" t="str">
        <f t="shared" si="70"/>
        <v>スルホキサフロル水和剤ホクコ―ビレスコ顆粒水和剤</v>
      </c>
      <c r="C3129" s="58" t="s">
        <v>3432</v>
      </c>
      <c r="D3129" s="59" t="s">
        <v>5964</v>
      </c>
      <c r="E3129" s="68" t="s">
        <v>6495</v>
      </c>
      <c r="F3129" s="58"/>
      <c r="G3129" s="60" t="s">
        <v>2575</v>
      </c>
    </row>
    <row r="3130" spans="2:7" x14ac:dyDescent="0.2">
      <c r="B3130" s="58" t="str">
        <f t="shared" si="70"/>
        <v>スルホキサフロル粉剤エクシ―ド粉剤ＤＬ</v>
      </c>
      <c r="C3130" s="58" t="s">
        <v>3435</v>
      </c>
      <c r="D3130" s="59" t="s">
        <v>5965</v>
      </c>
      <c r="E3130" s="68" t="s">
        <v>6495</v>
      </c>
      <c r="F3130" s="58"/>
      <c r="G3130" s="60" t="s">
        <v>2388</v>
      </c>
    </row>
    <row r="3131" spans="2:7" x14ac:dyDescent="0.2">
      <c r="B3131" s="58" t="str">
        <f t="shared" si="70"/>
        <v>スルホキサフロル粉剤日産エクシ―ド粉剤ＤＬ</v>
      </c>
      <c r="C3131" s="58" t="s">
        <v>3435</v>
      </c>
      <c r="D3131" s="59" t="s">
        <v>5966</v>
      </c>
      <c r="E3131" s="68" t="s">
        <v>6495</v>
      </c>
      <c r="F3131" s="58"/>
      <c r="G3131" s="60" t="s">
        <v>2388</v>
      </c>
    </row>
    <row r="3132" spans="2:7" x14ac:dyDescent="0.2">
      <c r="B3132" s="58" t="str">
        <f t="shared" si="70"/>
        <v>スルホキサフロル粉剤ホクコ―エクシ―ド粉剤ＤＬ</v>
      </c>
      <c r="C3132" s="58" t="s">
        <v>3435</v>
      </c>
      <c r="D3132" s="59" t="s">
        <v>5967</v>
      </c>
      <c r="E3132" s="68" t="s">
        <v>6495</v>
      </c>
      <c r="F3132" s="58"/>
      <c r="G3132" s="60" t="s">
        <v>2388</v>
      </c>
    </row>
    <row r="3133" spans="2:7" x14ac:dyDescent="0.2">
      <c r="B3133" s="58" t="str">
        <f t="shared" si="70"/>
        <v>レナシル水和剤レンザ―</v>
      </c>
      <c r="C3133" s="58" t="s">
        <v>3436</v>
      </c>
      <c r="D3133" s="59" t="s">
        <v>5968</v>
      </c>
      <c r="E3133" s="68" t="s">
        <v>6495</v>
      </c>
      <c r="F3133" s="58"/>
      <c r="G3133" s="60" t="s">
        <v>2483</v>
      </c>
    </row>
    <row r="3134" spans="2:7" x14ac:dyDescent="0.2">
      <c r="B3134" s="58" t="str">
        <f t="shared" si="70"/>
        <v>グリホサ―トイソプロピルアミン塩・ブロマシル液剤ネコソギパワ―シャワ―</v>
      </c>
      <c r="C3134" s="58" t="s">
        <v>4535</v>
      </c>
      <c r="D3134" s="59" t="s">
        <v>5969</v>
      </c>
      <c r="E3134" s="68" t="s">
        <v>6495</v>
      </c>
      <c r="F3134" s="58"/>
      <c r="G3134" s="60" t="s">
        <v>2349</v>
      </c>
    </row>
    <row r="3135" spans="2:7" x14ac:dyDescent="0.2">
      <c r="B3135" s="58" t="str">
        <f t="shared" si="70"/>
        <v xml:space="preserve">シアゾファミド･ＴＰＮ水和剤サイカクフロアブル </v>
      </c>
      <c r="C3135" s="58" t="s">
        <v>3437</v>
      </c>
      <c r="D3135" s="59" t="s">
        <v>3438</v>
      </c>
      <c r="E3135" s="68" t="s">
        <v>6495</v>
      </c>
      <c r="F3135" s="58"/>
      <c r="G3135" s="60" t="s">
        <v>2417</v>
      </c>
    </row>
    <row r="3136" spans="2:7" x14ac:dyDescent="0.2">
      <c r="B3136" s="58" t="str">
        <f t="shared" si="70"/>
        <v>トリアファモン・ピラクロニル・ベンゾビシクロン水和剤アシュラフロアブル</v>
      </c>
      <c r="C3136" s="58" t="s">
        <v>3439</v>
      </c>
      <c r="D3136" s="59" t="s">
        <v>3472</v>
      </c>
      <c r="E3136" s="68" t="s">
        <v>3183</v>
      </c>
      <c r="F3136" s="58"/>
      <c r="G3136" s="60" t="s">
        <v>3473</v>
      </c>
    </row>
    <row r="3137" spans="2:7" x14ac:dyDescent="0.2">
      <c r="B3137" s="58" t="str">
        <f t="shared" si="70"/>
        <v>ピラクロストロビン・フルキサピロキサド水和剤丸和レキシコン</v>
      </c>
      <c r="C3137" s="58" t="s">
        <v>3440</v>
      </c>
      <c r="D3137" s="59" t="s">
        <v>3441</v>
      </c>
      <c r="E3137" s="68" t="s">
        <v>6495</v>
      </c>
      <c r="F3137" s="58"/>
      <c r="G3137" s="60" t="s">
        <v>2608</v>
      </c>
    </row>
    <row r="3138" spans="2:7" x14ac:dyDescent="0.2">
      <c r="B3138" s="58" t="str">
        <f t="shared" si="70"/>
        <v>ピリミスルファン・メタミホップ・ＭＣＰＢ粒剤シアゲＭＦ１キロ粒剤</v>
      </c>
      <c r="C3138" s="58" t="s">
        <v>3442</v>
      </c>
      <c r="D3138" s="59" t="s">
        <v>3474</v>
      </c>
      <c r="E3138" s="68" t="s">
        <v>6495</v>
      </c>
      <c r="F3138" s="58"/>
      <c r="G3138" s="60" t="s">
        <v>2609</v>
      </c>
    </row>
    <row r="3139" spans="2:7" x14ac:dyDescent="0.2">
      <c r="B3139" s="58" t="str">
        <f t="shared" si="70"/>
        <v>スルホキサフロル・トリシクラゾ―ル水和剤ビ―ムエイトＥＸゾル</v>
      </c>
      <c r="C3139" s="58" t="s">
        <v>5970</v>
      </c>
      <c r="D3139" s="59" t="s">
        <v>5971</v>
      </c>
      <c r="E3139" s="68" t="s">
        <v>6495</v>
      </c>
      <c r="F3139" s="58"/>
      <c r="G3139" s="60" t="s">
        <v>2342</v>
      </c>
    </row>
    <row r="3140" spans="2:7" x14ac:dyDescent="0.2">
      <c r="B3140" s="58" t="str">
        <f t="shared" si="70"/>
        <v>スルホキサフロル・トリシクラゾ―ル水和剤ビ―ムエイトエクシ―ドゾル</v>
      </c>
      <c r="C3140" s="58" t="s">
        <v>5970</v>
      </c>
      <c r="D3140" s="59" t="s">
        <v>5972</v>
      </c>
      <c r="E3140" s="68" t="s">
        <v>6495</v>
      </c>
      <c r="F3140" s="58"/>
      <c r="G3140" s="60" t="s">
        <v>2342</v>
      </c>
    </row>
    <row r="3141" spans="2:7" x14ac:dyDescent="0.2">
      <c r="B3141" s="58" t="str">
        <f t="shared" si="70"/>
        <v>スルホキサフロル・カスガマイシン・トリシクラゾ―ル水和剤ダブルカットエクシ―ドフロアブル</v>
      </c>
      <c r="C3141" s="58" t="s">
        <v>5973</v>
      </c>
      <c r="D3141" s="59" t="s">
        <v>5974</v>
      </c>
      <c r="E3141" s="68" t="s">
        <v>6495</v>
      </c>
      <c r="F3141" s="58"/>
      <c r="G3141" s="60" t="s">
        <v>2342</v>
      </c>
    </row>
    <row r="3142" spans="2:7" x14ac:dyDescent="0.2">
      <c r="B3142" s="58" t="str">
        <f t="shared" si="70"/>
        <v>スルホキサフロル・カスガマイシン・トリシクラゾ―ル粉剤ダブルカットエクシ―ド粉剤３ＤＬ</v>
      </c>
      <c r="C3142" s="58" t="s">
        <v>5975</v>
      </c>
      <c r="D3142" s="59" t="s">
        <v>5976</v>
      </c>
      <c r="E3142" s="68" t="s">
        <v>6495</v>
      </c>
      <c r="F3142" s="58"/>
      <c r="G3142" s="60" t="s">
        <v>2388</v>
      </c>
    </row>
    <row r="3143" spans="2:7" x14ac:dyDescent="0.2">
      <c r="B3143" s="58" t="str">
        <f t="shared" si="70"/>
        <v>ピラクロニル・ピリミノバックメチル・フェンキノトリオン水和剤エンペラ―フロアブル</v>
      </c>
      <c r="C3143" s="58" t="s">
        <v>3443</v>
      </c>
      <c r="D3143" s="59" t="s">
        <v>5977</v>
      </c>
      <c r="E3143" s="68" t="s">
        <v>6495</v>
      </c>
      <c r="F3143" s="58"/>
      <c r="G3143" s="60" t="s">
        <v>3475</v>
      </c>
    </row>
    <row r="3144" spans="2:7" x14ac:dyDescent="0.2">
      <c r="B3144" s="58" t="str">
        <f t="shared" si="70"/>
        <v>ピリミスルファン・フェノキサスルホン・フェンキノトリオン粒剤ベッカク１キロ粒剤</v>
      </c>
      <c r="C3144" s="58" t="s">
        <v>3444</v>
      </c>
      <c r="D3144" s="59" t="s">
        <v>3445</v>
      </c>
      <c r="E3144" s="68" t="s">
        <v>6495</v>
      </c>
      <c r="F3144" s="58"/>
      <c r="G3144" s="60" t="s">
        <v>2388</v>
      </c>
    </row>
    <row r="3145" spans="2:7" x14ac:dyDescent="0.2">
      <c r="B3145" s="58" t="str">
        <f t="shared" si="70"/>
        <v>ピリミスルファン・フェノキサスルホン・フェンキノトリオン剤ベッカク豆つぶ２５０</v>
      </c>
      <c r="C3145" s="58" t="s">
        <v>3446</v>
      </c>
      <c r="D3145" s="59" t="s">
        <v>3447</v>
      </c>
      <c r="E3145" s="68" t="s">
        <v>6495</v>
      </c>
      <c r="F3145" s="58"/>
      <c r="G3145" s="60" t="s">
        <v>2349</v>
      </c>
    </row>
    <row r="3146" spans="2:7" x14ac:dyDescent="0.2">
      <c r="B3146" s="58" t="str">
        <f t="shared" si="70"/>
        <v>ピリミスルファン・フェノキサスルホン・フェンキノトリオン剤ベッカクジャンボ</v>
      </c>
      <c r="C3146" s="58" t="s">
        <v>3446</v>
      </c>
      <c r="D3146" s="59" t="s">
        <v>3448</v>
      </c>
      <c r="E3146" s="68" t="s">
        <v>3529</v>
      </c>
      <c r="F3146" s="58"/>
      <c r="G3146" s="60" t="s">
        <v>2349</v>
      </c>
    </row>
    <row r="3147" spans="2:7" x14ac:dyDescent="0.2">
      <c r="B3147" s="58" t="str">
        <f t="shared" si="70"/>
        <v>チアクロプリド・イソチアニル粒剤ル―チンコア箱粒剤</v>
      </c>
      <c r="C3147" s="58" t="s">
        <v>3449</v>
      </c>
      <c r="D3147" s="59" t="s">
        <v>5978</v>
      </c>
      <c r="E3147" s="68" t="s">
        <v>3183</v>
      </c>
      <c r="F3147" s="58"/>
      <c r="G3147" s="60" t="s">
        <v>2349</v>
      </c>
    </row>
    <row r="3148" spans="2:7" x14ac:dyDescent="0.2">
      <c r="B3148" s="58" t="str">
        <f t="shared" si="70"/>
        <v>クロラントラニリプロ―ル・ピメトロジン粒剤明治フェルテラチェス箱粒剤</v>
      </c>
      <c r="C3148" s="58" t="s">
        <v>4628</v>
      </c>
      <c r="D3148" s="59" t="s">
        <v>3450</v>
      </c>
      <c r="E3148" s="68" t="s">
        <v>6495</v>
      </c>
      <c r="F3148" s="58"/>
      <c r="G3148" s="60" t="s">
        <v>2427</v>
      </c>
    </row>
    <row r="3149" spans="2:7" x14ac:dyDescent="0.2">
      <c r="B3149" s="58" t="str">
        <f t="shared" si="70"/>
        <v>アシベンゾラルＳ－メチル水和剤アクティガ―ド顆粒水和剤</v>
      </c>
      <c r="C3149" s="58" t="s">
        <v>3451</v>
      </c>
      <c r="D3149" s="59" t="s">
        <v>5979</v>
      </c>
      <c r="E3149" s="68" t="s">
        <v>6495</v>
      </c>
      <c r="F3149" s="58"/>
      <c r="G3149" s="60" t="s">
        <v>2473</v>
      </c>
    </row>
    <row r="3150" spans="2:7" x14ac:dyDescent="0.2">
      <c r="B3150" s="58" t="str">
        <f t="shared" si="70"/>
        <v>スピロテトラマト水和剤ｉｎｏｃｈｉｏセイレ―ンフロアブル</v>
      </c>
      <c r="C3150" s="58" t="s">
        <v>3452</v>
      </c>
      <c r="D3150" s="59" t="s">
        <v>5980</v>
      </c>
      <c r="E3150" s="68" t="s">
        <v>6495</v>
      </c>
      <c r="F3150" s="58"/>
      <c r="G3150" s="60" t="s">
        <v>3476</v>
      </c>
    </row>
    <row r="3151" spans="2:7" x14ac:dyDescent="0.2">
      <c r="B3151" s="58" t="str">
        <f t="shared" si="70"/>
        <v>オキサチアピプロリン・マンジプロパミド水和剤オロンディスウルトラＳＣ</v>
      </c>
      <c r="C3151" s="58" t="s">
        <v>3453</v>
      </c>
      <c r="D3151" s="59" t="s">
        <v>3454</v>
      </c>
      <c r="E3151" s="68" t="s">
        <v>3529</v>
      </c>
      <c r="F3151" s="58"/>
      <c r="G3151" s="60" t="s">
        <v>3477</v>
      </c>
    </row>
    <row r="3152" spans="2:7" x14ac:dyDescent="0.2">
      <c r="B3152" s="58" t="str">
        <f t="shared" si="70"/>
        <v>イマゾスルフロン・ピリミノバックメチル・フェンキノトリオン粒剤マスラオ１キロ粒剤</v>
      </c>
      <c r="C3152" s="58" t="s">
        <v>3455</v>
      </c>
      <c r="D3152" s="59" t="s">
        <v>3456</v>
      </c>
      <c r="E3152" s="68" t="s">
        <v>3183</v>
      </c>
      <c r="F3152" s="58"/>
      <c r="G3152" s="60" t="s">
        <v>2355</v>
      </c>
    </row>
    <row r="3153" spans="2:7" x14ac:dyDescent="0.2">
      <c r="B3153" s="58" t="str">
        <f t="shared" si="70"/>
        <v>イマゾスルフロン・ピリミノバックメチル・フェンキノトリオン粒剤マスラオジャンボ</v>
      </c>
      <c r="C3153" s="58" t="s">
        <v>3455</v>
      </c>
      <c r="D3153" s="59" t="s">
        <v>3457</v>
      </c>
      <c r="E3153" s="68" t="s">
        <v>3183</v>
      </c>
      <c r="F3153" s="58"/>
      <c r="G3153" s="60" t="s">
        <v>2429</v>
      </c>
    </row>
    <row r="3154" spans="2:7" x14ac:dyDescent="0.2">
      <c r="B3154" s="58" t="str">
        <f t="shared" si="70"/>
        <v>イマゾスルフロン・ピリミノバックメチル・フェンキノトリオン水和剤マスラオフロアブル</v>
      </c>
      <c r="C3154" s="58" t="s">
        <v>3458</v>
      </c>
      <c r="D3154" s="59" t="s">
        <v>3459</v>
      </c>
      <c r="E3154" s="68" t="s">
        <v>3183</v>
      </c>
      <c r="F3154" s="58"/>
      <c r="G3154" s="60" t="s">
        <v>2455</v>
      </c>
    </row>
    <row r="3155" spans="2:7" x14ac:dyDescent="0.2">
      <c r="B3155" s="58" t="str">
        <f t="shared" si="70"/>
        <v>イミダクロプリド・フルオピラム粒剤ビ―ラムプラス粒剤</v>
      </c>
      <c r="C3155" s="58" t="s">
        <v>3460</v>
      </c>
      <c r="D3155" s="59" t="s">
        <v>5981</v>
      </c>
      <c r="E3155" s="68" t="s">
        <v>6495</v>
      </c>
      <c r="F3155" s="58"/>
      <c r="G3155" s="60" t="s">
        <v>2388</v>
      </c>
    </row>
    <row r="3156" spans="2:7" x14ac:dyDescent="0.2">
      <c r="B3156" s="58" t="str">
        <f t="shared" si="70"/>
        <v>シメトリン・ピリミスルファン・フェンキノトリオン粒剤ツイゲキ１キロ粒剤</v>
      </c>
      <c r="C3156" s="58" t="s">
        <v>3461</v>
      </c>
      <c r="D3156" s="59" t="s">
        <v>3462</v>
      </c>
      <c r="E3156" s="68" t="s">
        <v>6495</v>
      </c>
      <c r="F3156" s="58"/>
      <c r="G3156" s="60" t="s">
        <v>2427</v>
      </c>
    </row>
    <row r="3157" spans="2:7" x14ac:dyDescent="0.2">
      <c r="B3157" s="58" t="str">
        <f t="shared" si="70"/>
        <v>ピリミノバックメチル・フェンキノトリオン水和剤ベル―ガフロアブル</v>
      </c>
      <c r="C3157" s="58" t="s">
        <v>3463</v>
      </c>
      <c r="D3157" s="59" t="s">
        <v>5982</v>
      </c>
      <c r="E3157" s="68" t="s">
        <v>3516</v>
      </c>
      <c r="F3157" s="58"/>
      <c r="G3157" s="60" t="s">
        <v>3475</v>
      </c>
    </row>
    <row r="3158" spans="2:7" x14ac:dyDescent="0.2">
      <c r="B3158" s="58" t="str">
        <f t="shared" si="70"/>
        <v>トリアファモン・フェンキノトリオン粒剤プライオリティ１キロ粒剤</v>
      </c>
      <c r="C3158" s="58" t="s">
        <v>3464</v>
      </c>
      <c r="D3158" s="59" t="s">
        <v>3465</v>
      </c>
      <c r="E3158" s="68" t="s">
        <v>6495</v>
      </c>
      <c r="F3158" s="58"/>
      <c r="G3158" s="60" t="s">
        <v>2388</v>
      </c>
    </row>
    <row r="3159" spans="2:7" x14ac:dyDescent="0.2">
      <c r="B3159" s="58" t="str">
        <f t="shared" si="70"/>
        <v>トリアファモン・フェンキノトリオン剤プライオリティ豆つぶ２５０</v>
      </c>
      <c r="C3159" s="58" t="s">
        <v>3466</v>
      </c>
      <c r="D3159" s="59" t="s">
        <v>3467</v>
      </c>
      <c r="E3159" s="68" t="s">
        <v>6495</v>
      </c>
      <c r="F3159" s="58"/>
      <c r="G3159" s="60" t="s">
        <v>2349</v>
      </c>
    </row>
    <row r="3160" spans="2:7" x14ac:dyDescent="0.2">
      <c r="B3160" s="58" t="str">
        <f t="shared" si="70"/>
        <v>トリアファモン・フェンキノトリオン剤プライオリティジャンボ</v>
      </c>
      <c r="C3160" s="58" t="s">
        <v>3466</v>
      </c>
      <c r="D3160" s="59" t="s">
        <v>3468</v>
      </c>
      <c r="E3160" s="68" t="s">
        <v>3529</v>
      </c>
      <c r="F3160" s="58"/>
      <c r="G3160" s="60" t="s">
        <v>2349</v>
      </c>
    </row>
    <row r="3161" spans="2:7" x14ac:dyDescent="0.2">
      <c r="B3161" s="58" t="str">
        <f t="shared" si="70"/>
        <v>シアントラニリプロ―ル水和剤丸和エクシレルＳＥ</v>
      </c>
      <c r="C3161" s="58" t="s">
        <v>5612</v>
      </c>
      <c r="D3161" s="59" t="s">
        <v>3469</v>
      </c>
      <c r="E3161" s="68" t="s">
        <v>6495</v>
      </c>
      <c r="F3161" s="58"/>
      <c r="G3161" s="60" t="s">
        <v>2631</v>
      </c>
    </row>
    <row r="3162" spans="2:7" x14ac:dyDescent="0.2">
      <c r="B3162" s="58" t="str">
        <f t="shared" si="70"/>
        <v>展着剤カチオンプラス</v>
      </c>
      <c r="C3162" s="59" t="s">
        <v>3470</v>
      </c>
      <c r="D3162" s="59" t="s">
        <v>3471</v>
      </c>
      <c r="E3162" s="68" t="s">
        <v>3529</v>
      </c>
      <c r="F3162" s="58"/>
      <c r="G3162" s="60" t="s">
        <v>2525</v>
      </c>
    </row>
    <row r="3163" spans="2:7" x14ac:dyDescent="0.2">
      <c r="B3163" s="58" t="str">
        <f t="shared" si="70"/>
        <v>オキサジクロメホン・テフリルトリオン・ピラゾスルフロンエチル・ベンゾビシクロン粒剤プロヴィジョン１キロ粒剤</v>
      </c>
      <c r="C3163" s="58" t="s">
        <v>3478</v>
      </c>
      <c r="D3163" s="59" t="s">
        <v>3479</v>
      </c>
      <c r="E3163" s="68" t="s">
        <v>6495</v>
      </c>
      <c r="F3163" s="58"/>
      <c r="G3163" s="60" t="s">
        <v>2349</v>
      </c>
    </row>
    <row r="3164" spans="2:7" x14ac:dyDescent="0.2">
      <c r="B3164" s="58" t="str">
        <f t="shared" si="70"/>
        <v>アゾキシストロビン・ヘキサコナゾ―ル水和剤シバンバＰＲＯフロアブル</v>
      </c>
      <c r="C3164" s="58" t="s">
        <v>4165</v>
      </c>
      <c r="D3164" s="59" t="s">
        <v>3480</v>
      </c>
      <c r="E3164" s="68" t="s">
        <v>6495</v>
      </c>
      <c r="F3164" s="58"/>
      <c r="G3164" s="60" t="s">
        <v>3488</v>
      </c>
    </row>
    <row r="3165" spans="2:7" x14ac:dyDescent="0.2">
      <c r="B3165" s="58" t="str">
        <f t="shared" si="70"/>
        <v>カプリン酸グリセリル乳剤ロハピ</v>
      </c>
      <c r="C3165" s="58" t="s">
        <v>3481</v>
      </c>
      <c r="D3165" s="59" t="s">
        <v>3482</v>
      </c>
      <c r="E3165" s="68" t="s">
        <v>3529</v>
      </c>
      <c r="F3165" s="58"/>
      <c r="G3165" s="60" t="s">
        <v>3489</v>
      </c>
    </row>
    <row r="3166" spans="2:7" x14ac:dyDescent="0.2">
      <c r="B3166" s="58" t="str">
        <f t="shared" si="70"/>
        <v>フルキサピロキサド水和剤イントレックスフロアブル</v>
      </c>
      <c r="C3166" s="58" t="s">
        <v>3483</v>
      </c>
      <c r="D3166" s="59" t="s">
        <v>3484</v>
      </c>
      <c r="E3166" s="68" t="s">
        <v>6495</v>
      </c>
      <c r="F3166" s="58"/>
      <c r="G3166" s="60" t="s">
        <v>3490</v>
      </c>
    </row>
    <row r="3167" spans="2:7" x14ac:dyDescent="0.2">
      <c r="B3167" s="58" t="str">
        <f t="shared" si="70"/>
        <v>ジフェノコナゾ―ル・フルキサピロキサド水和剤アクサ―フロアブル</v>
      </c>
      <c r="C3167" s="58" t="s">
        <v>5983</v>
      </c>
      <c r="D3167" s="59" t="s">
        <v>5984</v>
      </c>
      <c r="E3167" s="68" t="s">
        <v>3183</v>
      </c>
      <c r="F3167" s="58"/>
      <c r="G3167" s="60" t="s">
        <v>2747</v>
      </c>
    </row>
    <row r="3168" spans="2:7" x14ac:dyDescent="0.2">
      <c r="B3168" s="58" t="str">
        <f t="shared" si="70"/>
        <v>グリセリンクエン酸脂肪酸エステル乳剤ピタイチ</v>
      </c>
      <c r="C3168" s="58" t="s">
        <v>3485</v>
      </c>
      <c r="D3168" s="59" t="s">
        <v>3486</v>
      </c>
      <c r="E3168" s="68" t="s">
        <v>6495</v>
      </c>
      <c r="F3168" s="58"/>
      <c r="G3168" s="60" t="s">
        <v>2473</v>
      </c>
    </row>
    <row r="3169" spans="2:7" x14ac:dyDescent="0.2">
      <c r="B3169" s="58" t="str">
        <f t="shared" si="70"/>
        <v>フルキサメタミド乳剤グレ―シア乳剤</v>
      </c>
      <c r="C3169" s="58" t="s">
        <v>3487</v>
      </c>
      <c r="D3169" s="59" t="s">
        <v>5985</v>
      </c>
      <c r="E3169" s="68" t="s">
        <v>6495</v>
      </c>
      <c r="F3169" s="58"/>
      <c r="G3169" s="60" t="s">
        <v>2342</v>
      </c>
    </row>
    <row r="3170" spans="2:7" x14ac:dyDescent="0.2">
      <c r="B3170" s="58" t="str">
        <f t="shared" si="70"/>
        <v>アシュラム液剤ガ―デンア―ジラン液剤</v>
      </c>
      <c r="C3170" s="58" t="s">
        <v>3491</v>
      </c>
      <c r="D3170" s="59" t="s">
        <v>5986</v>
      </c>
      <c r="E3170" s="68" t="s">
        <v>6495</v>
      </c>
      <c r="F3170" s="58"/>
      <c r="G3170" s="60" t="s">
        <v>3511</v>
      </c>
    </row>
    <row r="3171" spans="2:7" x14ac:dyDescent="0.2">
      <c r="B3171" s="58" t="str">
        <f t="shared" si="70"/>
        <v>シクラニリプロ―ル液剤ダブルトリガ―液剤</v>
      </c>
      <c r="C3171" s="58" t="s">
        <v>5888</v>
      </c>
      <c r="D3171" s="59" t="s">
        <v>5987</v>
      </c>
      <c r="E3171" s="68" t="s">
        <v>3529</v>
      </c>
      <c r="F3171" s="58"/>
      <c r="G3171" s="60" t="s">
        <v>2662</v>
      </c>
    </row>
    <row r="3172" spans="2:7" x14ac:dyDescent="0.2">
      <c r="B3172" s="58" t="str">
        <f t="shared" si="70"/>
        <v>イプフェンカルバゾン・イマゾスルフロン・ベンゾビシクロン粒剤ツルギ２５０粒剤</v>
      </c>
      <c r="C3172" s="58" t="s">
        <v>3492</v>
      </c>
      <c r="D3172" s="59" t="s">
        <v>3493</v>
      </c>
      <c r="E3172" s="68" t="s">
        <v>6495</v>
      </c>
      <c r="F3172" s="58"/>
      <c r="G3172" s="60" t="s">
        <v>2342</v>
      </c>
    </row>
    <row r="3173" spans="2:7" x14ac:dyDescent="0.2">
      <c r="B3173" s="58" t="str">
        <f t="shared" si="70"/>
        <v>フルスルファミド粉剤ネビライト粉剤</v>
      </c>
      <c r="C3173" s="58" t="s">
        <v>3494</v>
      </c>
      <c r="D3173" s="59" t="s">
        <v>3495</v>
      </c>
      <c r="E3173" s="58" t="s">
        <v>6495</v>
      </c>
      <c r="F3173" s="58"/>
      <c r="G3173" s="60" t="s">
        <v>3345</v>
      </c>
    </row>
    <row r="3174" spans="2:7" x14ac:dyDescent="0.2">
      <c r="B3174" s="58" t="str">
        <f t="shared" si="70"/>
        <v>キャプタン・ペンチオピラド水和剤フル―ツガ―ドＷＤＧ</v>
      </c>
      <c r="C3174" s="58" t="s">
        <v>3496</v>
      </c>
      <c r="D3174" s="59" t="s">
        <v>5988</v>
      </c>
      <c r="E3174" s="68" t="s">
        <v>6495</v>
      </c>
      <c r="F3174" s="58"/>
      <c r="G3174" s="60" t="s">
        <v>2396</v>
      </c>
    </row>
    <row r="3175" spans="2:7" x14ac:dyDescent="0.2">
      <c r="B3175" s="58" t="str">
        <f t="shared" si="70"/>
        <v>ＤＢＮ粒剤ホクコ―カソロン粒剤２．５</v>
      </c>
      <c r="C3175" s="58" t="s">
        <v>3497</v>
      </c>
      <c r="D3175" s="59" t="s">
        <v>4078</v>
      </c>
      <c r="E3175" s="68" t="s">
        <v>6495</v>
      </c>
      <c r="F3175" s="58"/>
      <c r="G3175" s="60" t="s">
        <v>2369</v>
      </c>
    </row>
    <row r="3176" spans="2:7" x14ac:dyDescent="0.2">
      <c r="B3176" s="58" t="str">
        <f t="shared" si="70"/>
        <v>トルフェンピラド乳剤日農ハチハチ乳剤</v>
      </c>
      <c r="C3176" s="58" t="s">
        <v>3498</v>
      </c>
      <c r="D3176" s="59" t="s">
        <v>3499</v>
      </c>
      <c r="E3176" s="58" t="s">
        <v>6495</v>
      </c>
      <c r="F3176" s="58" t="s">
        <v>123</v>
      </c>
      <c r="G3176" s="60" t="s">
        <v>2429</v>
      </c>
    </row>
    <row r="3177" spans="2:7" x14ac:dyDescent="0.2">
      <c r="B3177" s="58" t="str">
        <f t="shared" si="70"/>
        <v>イソチアニル水和剤ル―チンシ―ドＦＳ</v>
      </c>
      <c r="C3177" s="58" t="s">
        <v>3500</v>
      </c>
      <c r="D3177" s="59" t="s">
        <v>5989</v>
      </c>
      <c r="E3177" s="68" t="s">
        <v>6495</v>
      </c>
      <c r="F3177" s="58"/>
      <c r="G3177" s="60" t="s">
        <v>3156</v>
      </c>
    </row>
    <row r="3178" spans="2:7" x14ac:dyDescent="0.2">
      <c r="B3178" s="58" t="str">
        <f t="shared" si="70"/>
        <v>ジメタメトリン・ダイムロン・テフリルトリオン・メタゾスルフロン粒剤レブラスジャンボ</v>
      </c>
      <c r="C3178" s="58" t="s">
        <v>3501</v>
      </c>
      <c r="D3178" s="59" t="s">
        <v>3502</v>
      </c>
      <c r="E3178" s="68" t="s">
        <v>3529</v>
      </c>
      <c r="F3178" s="58"/>
      <c r="G3178" s="60" t="s">
        <v>2396</v>
      </c>
    </row>
    <row r="3179" spans="2:7" x14ac:dyDescent="0.2">
      <c r="B3179" s="58" t="str">
        <f t="shared" si="70"/>
        <v>ピリフタリド・ピリミスルファン・メソトリオン粒剤ジャンダルムＭＸ１キロ粒剤</v>
      </c>
      <c r="C3179" s="58" t="s">
        <v>3503</v>
      </c>
      <c r="D3179" s="59" t="s">
        <v>3504</v>
      </c>
      <c r="E3179" s="68" t="s">
        <v>6495</v>
      </c>
      <c r="F3179" s="58"/>
      <c r="G3179" s="60" t="s">
        <v>2605</v>
      </c>
    </row>
    <row r="3180" spans="2:7" x14ac:dyDescent="0.2">
      <c r="B3180" s="58" t="str">
        <f t="shared" si="70"/>
        <v>ピリフタリド・ピリミスルファン・メソトリオン剤ジャンダルムＭＸ豆つぶ２５０</v>
      </c>
      <c r="C3180" s="58" t="s">
        <v>3505</v>
      </c>
      <c r="D3180" s="59" t="s">
        <v>3506</v>
      </c>
      <c r="E3180" s="68" t="s">
        <v>6495</v>
      </c>
      <c r="F3180" s="58"/>
      <c r="G3180" s="60" t="s">
        <v>3512</v>
      </c>
    </row>
    <row r="3181" spans="2:7" x14ac:dyDescent="0.2">
      <c r="B3181" s="58" t="str">
        <f t="shared" si="70"/>
        <v>ピリフタリド・ピリミスルファン・メソトリオン剤ジャンダルムＭＸジャンボ</v>
      </c>
      <c r="C3181" s="58" t="s">
        <v>3505</v>
      </c>
      <c r="D3181" s="59" t="s">
        <v>3507</v>
      </c>
      <c r="E3181" s="68" t="s">
        <v>3183</v>
      </c>
      <c r="F3181" s="58"/>
      <c r="G3181" s="60" t="s">
        <v>3512</v>
      </c>
    </row>
    <row r="3182" spans="2:7" x14ac:dyDescent="0.2">
      <c r="B3182" s="58" t="str">
        <f t="shared" si="70"/>
        <v>ピリミノバックメチル・フェンキノトリオン剤ベル―ガ豆つぶ２５０</v>
      </c>
      <c r="C3182" s="58" t="s">
        <v>3508</v>
      </c>
      <c r="D3182" s="59" t="s">
        <v>5990</v>
      </c>
      <c r="E3182" s="68" t="s">
        <v>3183</v>
      </c>
      <c r="F3182" s="58"/>
      <c r="G3182" s="60" t="s">
        <v>2364</v>
      </c>
    </row>
    <row r="3183" spans="2:7" x14ac:dyDescent="0.2">
      <c r="B3183" s="58" t="str">
        <f t="shared" si="70"/>
        <v>ピリミノバックメチル・フェンキノトリオン剤ベル―ガジャンボ</v>
      </c>
      <c r="C3183" s="58" t="s">
        <v>3508</v>
      </c>
      <c r="D3183" s="59" t="s">
        <v>5991</v>
      </c>
      <c r="E3183" s="68" t="s">
        <v>3183</v>
      </c>
      <c r="F3183" s="58"/>
      <c r="G3183" s="60" t="s">
        <v>2364</v>
      </c>
    </row>
    <row r="3184" spans="2:7" x14ac:dyDescent="0.2">
      <c r="B3184" s="58" t="str">
        <f t="shared" si="70"/>
        <v>イマゾスルフロン・ピラクロニル・ブロモブチド粒剤バッチリ４００ＦＧ</v>
      </c>
      <c r="C3184" s="58" t="s">
        <v>3509</v>
      </c>
      <c r="D3184" s="59" t="s">
        <v>3510</v>
      </c>
      <c r="E3184" s="68" t="s">
        <v>3183</v>
      </c>
      <c r="F3184" s="58"/>
      <c r="G3184" s="60" t="s">
        <v>2511</v>
      </c>
    </row>
    <row r="3185" spans="2:7" x14ac:dyDescent="0.2">
      <c r="B3185" s="58" t="str">
        <f t="shared" si="70"/>
        <v>ブロマシル水和剤丸和ハイバ―Ｘ顆粒水和剤</v>
      </c>
      <c r="C3185" s="58" t="s">
        <v>3517</v>
      </c>
      <c r="D3185" s="59" t="s">
        <v>5992</v>
      </c>
      <c r="E3185" s="68" t="s">
        <v>6495</v>
      </c>
      <c r="F3185" s="58"/>
      <c r="G3185" s="60" t="s">
        <v>2483</v>
      </c>
    </row>
    <row r="3186" spans="2:7" x14ac:dyDescent="0.2">
      <c r="B3186" s="58" t="str">
        <f t="shared" si="70"/>
        <v>ピコキシストロビン・ピラジフルミド水和剤ゴダイリキフロアブル</v>
      </c>
      <c r="C3186" s="58" t="s">
        <v>3518</v>
      </c>
      <c r="D3186" s="59" t="s">
        <v>3519</v>
      </c>
      <c r="E3186" s="68" t="s">
        <v>6495</v>
      </c>
      <c r="F3186" s="58"/>
      <c r="G3186" s="60" t="s">
        <v>3526</v>
      </c>
    </row>
    <row r="3187" spans="2:7" x14ac:dyDescent="0.2">
      <c r="B3187" s="58" t="str">
        <f t="shared" si="70"/>
        <v>展着剤ベスト展</v>
      </c>
      <c r="C3187" s="59" t="s">
        <v>3520</v>
      </c>
      <c r="D3187" s="59" t="s">
        <v>3521</v>
      </c>
      <c r="E3187" s="68" t="s">
        <v>3183</v>
      </c>
      <c r="F3187" s="58"/>
      <c r="G3187" s="60" t="s">
        <v>2346</v>
      </c>
    </row>
    <row r="3188" spans="2:7" x14ac:dyDescent="0.2">
      <c r="B3188" s="58" t="str">
        <f t="shared" si="70"/>
        <v>シアントラニリプロ―ル水和剤丸和ベネビアＯＤ</v>
      </c>
      <c r="C3188" s="58" t="s">
        <v>5612</v>
      </c>
      <c r="D3188" s="59" t="s">
        <v>3522</v>
      </c>
      <c r="E3188" s="68" t="s">
        <v>6495</v>
      </c>
      <c r="F3188" s="58"/>
      <c r="G3188" s="60" t="s">
        <v>2634</v>
      </c>
    </row>
    <row r="3189" spans="2:7" x14ac:dyDescent="0.2">
      <c r="B3189" s="58" t="str">
        <f t="shared" si="70"/>
        <v>オキシテトラサイクリン・ストレプトマイシン・銅水和剤日曹バクテサイド水和剤</v>
      </c>
      <c r="C3189" s="58" t="s">
        <v>3523</v>
      </c>
      <c r="D3189" s="59" t="s">
        <v>3524</v>
      </c>
      <c r="E3189" s="58" t="s">
        <v>6495</v>
      </c>
      <c r="F3189" s="58"/>
      <c r="G3189" s="60" t="s">
        <v>2359</v>
      </c>
    </row>
    <row r="3190" spans="2:7" x14ac:dyDescent="0.2">
      <c r="B3190" s="58" t="str">
        <f t="shared" si="70"/>
        <v>テブコナゾ―ル水和剤パノラマフロアブル</v>
      </c>
      <c r="C3190" s="58" t="s">
        <v>4947</v>
      </c>
      <c r="D3190" s="59" t="s">
        <v>3528</v>
      </c>
      <c r="E3190" s="68" t="s">
        <v>6495</v>
      </c>
      <c r="F3190" s="58"/>
      <c r="G3190" s="60" t="s">
        <v>2417</v>
      </c>
    </row>
    <row r="3191" spans="2:7" x14ac:dyDescent="0.2">
      <c r="B3191" s="58" t="str">
        <f t="shared" si="70"/>
        <v>アシノナピル水和剤ダニオ―テフロアブル</v>
      </c>
      <c r="C3191" s="61" t="s">
        <v>3533</v>
      </c>
      <c r="D3191" s="62" t="s">
        <v>5993</v>
      </c>
      <c r="E3191" s="92" t="s">
        <v>6495</v>
      </c>
      <c r="F3191" s="61"/>
      <c r="G3191" s="63"/>
    </row>
    <row r="3192" spans="2:7" x14ac:dyDescent="0.2">
      <c r="B3192" s="58" t="str">
        <f t="shared" si="70"/>
        <v>アシノナピル乳剤ダニオ―テ乳剤</v>
      </c>
      <c r="C3192" s="58" t="s">
        <v>3534</v>
      </c>
      <c r="D3192" s="59" t="s">
        <v>5994</v>
      </c>
      <c r="E3192" s="68" t="s">
        <v>6495</v>
      </c>
      <c r="F3192" s="58"/>
      <c r="G3192" s="60" t="s">
        <v>3545</v>
      </c>
    </row>
    <row r="3193" spans="2:7" x14ac:dyDescent="0.2">
      <c r="B3193" s="58" t="str">
        <f t="shared" si="70"/>
        <v>グリホサ―トカリウム塩液剤ハットトリック</v>
      </c>
      <c r="C3193" s="58" t="s">
        <v>4568</v>
      </c>
      <c r="D3193" s="59" t="s">
        <v>3535</v>
      </c>
      <c r="E3193" s="68" t="s">
        <v>6495</v>
      </c>
      <c r="F3193" s="58"/>
      <c r="G3193" s="60" t="s">
        <v>3546</v>
      </c>
    </row>
    <row r="3194" spans="2:7" x14ac:dyDescent="0.2">
      <c r="B3194" s="58" t="str">
        <f t="shared" si="70"/>
        <v>ペルメトリンエアゾルガ―デンア―スＢ２</v>
      </c>
      <c r="C3194" s="58" t="s">
        <v>3536</v>
      </c>
      <c r="D3194" s="59" t="s">
        <v>5995</v>
      </c>
      <c r="E3194" s="68" t="s">
        <v>6495</v>
      </c>
      <c r="F3194" s="58"/>
      <c r="G3194" s="60" t="s">
        <v>3547</v>
      </c>
    </row>
    <row r="3195" spans="2:7" x14ac:dyDescent="0.2">
      <c r="B3195" s="58" t="str">
        <f t="shared" si="70"/>
        <v>プロピザミド水和剤アダッシュ顆粒水和剤</v>
      </c>
      <c r="C3195" s="58" t="s">
        <v>3537</v>
      </c>
      <c r="D3195" s="59" t="s">
        <v>3538</v>
      </c>
      <c r="E3195" s="68" t="s">
        <v>6495</v>
      </c>
      <c r="F3195" s="58"/>
      <c r="G3195" s="60" t="s">
        <v>3548</v>
      </c>
    </row>
    <row r="3196" spans="2:7" x14ac:dyDescent="0.2">
      <c r="B3196" s="58" t="str">
        <f t="shared" si="70"/>
        <v>ハロスルフロンメチル・メタゾスルフロン水和剤アレイルＳＣ</v>
      </c>
      <c r="C3196" s="58" t="s">
        <v>3539</v>
      </c>
      <c r="D3196" s="59" t="s">
        <v>3540</v>
      </c>
      <c r="E3196" s="68" t="s">
        <v>3183</v>
      </c>
      <c r="F3196" s="58"/>
      <c r="G3196" s="60" t="s">
        <v>3549</v>
      </c>
    </row>
    <row r="3197" spans="2:7" x14ac:dyDescent="0.2">
      <c r="B3197" s="58" t="str">
        <f t="shared" si="70"/>
        <v>ダイムロン・ピラクロニル・ベンゾビシクロン・メタゾスルフロン粒剤ゲパ―ドエア―粒剤</v>
      </c>
      <c r="C3197" s="58" t="s">
        <v>3541</v>
      </c>
      <c r="D3197" s="59" t="s">
        <v>5996</v>
      </c>
      <c r="E3197" s="68" t="s">
        <v>3183</v>
      </c>
      <c r="F3197" s="58"/>
      <c r="G3197" s="60" t="s">
        <v>3550</v>
      </c>
    </row>
    <row r="3198" spans="2:7" x14ac:dyDescent="0.2">
      <c r="B3198" s="58" t="str">
        <f t="shared" si="70"/>
        <v>ジメタメトリン・ダイムロン・テフリルトリオン・メタゾスルフロン粒剤レブラスエア―粒剤</v>
      </c>
      <c r="C3198" s="58" t="s">
        <v>3542</v>
      </c>
      <c r="D3198" s="59" t="s">
        <v>5997</v>
      </c>
      <c r="E3198" s="68" t="s">
        <v>3183</v>
      </c>
      <c r="F3198" s="58"/>
      <c r="G3198" s="60" t="s">
        <v>3551</v>
      </c>
    </row>
    <row r="3199" spans="2:7" x14ac:dyDescent="0.2">
      <c r="B3199" s="58" t="str">
        <f t="shared" si="70"/>
        <v xml:space="preserve">展着剤ドライバ― </v>
      </c>
      <c r="C3199" s="59" t="s">
        <v>3543</v>
      </c>
      <c r="D3199" s="59" t="s">
        <v>5998</v>
      </c>
      <c r="E3199" s="68" t="s">
        <v>3183</v>
      </c>
      <c r="F3199" s="58"/>
      <c r="G3199" s="60" t="s">
        <v>3552</v>
      </c>
    </row>
    <row r="3200" spans="2:7" x14ac:dyDescent="0.2">
      <c r="B3200" s="58" t="str">
        <f t="shared" si="70"/>
        <v>ピラクロニル・プロピリスルフロン粒剤メガゼ―タ４００ＦＧ</v>
      </c>
      <c r="C3200" s="58" t="s">
        <v>3544</v>
      </c>
      <c r="D3200" s="59" t="s">
        <v>5999</v>
      </c>
      <c r="E3200" s="68" t="s">
        <v>3183</v>
      </c>
      <c r="F3200" s="58"/>
      <c r="G3200" s="60" t="s">
        <v>3558</v>
      </c>
    </row>
    <row r="3201" spans="2:7" x14ac:dyDescent="0.2">
      <c r="B3201" s="58" t="str">
        <f t="shared" si="70"/>
        <v>スピネトラム水和剤ラディアントＳＣ</v>
      </c>
      <c r="C3201" s="58" t="s">
        <v>3553</v>
      </c>
      <c r="D3201" s="59" t="s">
        <v>3554</v>
      </c>
      <c r="E3201" s="68" t="s">
        <v>6495</v>
      </c>
      <c r="F3201" s="58"/>
      <c r="G3201" s="60" t="s">
        <v>3559</v>
      </c>
    </row>
    <row r="3202" spans="2:7" x14ac:dyDescent="0.2">
      <c r="B3202" s="58" t="str">
        <f t="shared" si="70"/>
        <v>シアントラニリプロ―ル水和剤丸和ベリマ―クＳＣ</v>
      </c>
      <c r="C3202" s="58" t="s">
        <v>5612</v>
      </c>
      <c r="D3202" s="59" t="s">
        <v>6000</v>
      </c>
      <c r="E3202" s="68" t="s">
        <v>3183</v>
      </c>
      <c r="F3202" s="58"/>
      <c r="G3202" s="60" t="s">
        <v>3560</v>
      </c>
    </row>
    <row r="3203" spans="2:7" x14ac:dyDescent="0.2">
      <c r="B3203" s="58" t="str">
        <f t="shared" si="70"/>
        <v>ジメトモルフ・ＴＰＮ水和剤カ―ニバル水和剤</v>
      </c>
      <c r="C3203" s="58" t="s">
        <v>3555</v>
      </c>
      <c r="D3203" s="59" t="s">
        <v>6001</v>
      </c>
      <c r="E3203" s="68" t="s">
        <v>6495</v>
      </c>
      <c r="F3203" s="58"/>
      <c r="G3203" s="60" t="s">
        <v>2473</v>
      </c>
    </row>
    <row r="3204" spans="2:7" x14ac:dyDescent="0.2">
      <c r="B3204" s="58" t="str">
        <f t="shared" si="70"/>
        <v>プロピリスルフロン・ブロモブチド・ペントキサゾン粒剤ゼ―タタイガ―３００ＦＧ</v>
      </c>
      <c r="C3204" s="58" t="s">
        <v>3556</v>
      </c>
      <c r="D3204" s="59" t="s">
        <v>6002</v>
      </c>
      <c r="E3204" s="68" t="s">
        <v>3183</v>
      </c>
      <c r="F3204" s="58"/>
      <c r="G3204" s="60" t="s">
        <v>2355</v>
      </c>
    </row>
    <row r="3205" spans="2:7" x14ac:dyDescent="0.2">
      <c r="B3205" s="58" t="str">
        <f t="shared" si="70"/>
        <v>プロピリスルフロン・ブロモブチド・ペントキサゾン粒剤 ドラゴンホ―クＺ３００ＦＧ</v>
      </c>
      <c r="C3205" s="58" t="s">
        <v>3556</v>
      </c>
      <c r="D3205" s="59" t="s">
        <v>6003</v>
      </c>
      <c r="E3205" s="68" t="s">
        <v>3183</v>
      </c>
      <c r="F3205" s="58"/>
      <c r="G3205" s="60" t="s">
        <v>2355</v>
      </c>
    </row>
    <row r="3206" spans="2:7" x14ac:dyDescent="0.2">
      <c r="B3206" s="58" t="str">
        <f t="shared" si="70"/>
        <v>ヘキサジノン・ＤＣＭＵ・ＭＣＰＰ粒剤ラ―チＸ粒剤</v>
      </c>
      <c r="C3206" s="58" t="s">
        <v>3557</v>
      </c>
      <c r="D3206" s="59" t="s">
        <v>6004</v>
      </c>
      <c r="E3206" s="68" t="s">
        <v>6495</v>
      </c>
      <c r="F3206" s="58"/>
      <c r="G3206" s="60" t="s">
        <v>3561</v>
      </c>
    </row>
    <row r="3207" spans="2:7" x14ac:dyDescent="0.2">
      <c r="B3207" s="58" t="str">
        <f t="shared" si="70"/>
        <v>スピネトラム水和剤デリゲ―トＷＤＧ</v>
      </c>
      <c r="C3207" s="58" t="s">
        <v>3553</v>
      </c>
      <c r="D3207" s="59" t="s">
        <v>6005</v>
      </c>
      <c r="E3207" s="68" t="s">
        <v>6495</v>
      </c>
      <c r="F3207" s="58"/>
      <c r="G3207" s="60" t="s">
        <v>3562</v>
      </c>
    </row>
    <row r="3208" spans="2:7" x14ac:dyDescent="0.2">
      <c r="B3208" s="58" t="str">
        <f t="shared" si="70"/>
        <v>ビ―ル酵母抽出グルカン水和剤パワ―コウボ</v>
      </c>
      <c r="C3208" s="58" t="s">
        <v>6006</v>
      </c>
      <c r="D3208" s="59" t="s">
        <v>6007</v>
      </c>
      <c r="E3208" s="68" t="s">
        <v>3183</v>
      </c>
      <c r="F3208" s="58"/>
      <c r="G3208" s="60" t="s">
        <v>3563</v>
      </c>
    </row>
    <row r="3209" spans="2:7" x14ac:dyDescent="0.2">
      <c r="B3209" s="58" t="str">
        <f t="shared" si="70"/>
        <v>クロラントラニリプロ―ル・トリフルメゾピリム・チアジニル・チフルザミド粒剤ブイゲットハコレンジャ―Ｌ粒剤</v>
      </c>
      <c r="C3209" s="58" t="s">
        <v>6008</v>
      </c>
      <c r="D3209" s="59" t="s">
        <v>6009</v>
      </c>
      <c r="E3209" s="68" t="s">
        <v>3183</v>
      </c>
      <c r="F3209" s="58"/>
      <c r="G3209" s="60" t="s">
        <v>3573</v>
      </c>
    </row>
    <row r="3210" spans="2:7" x14ac:dyDescent="0.2">
      <c r="B3210" s="58" t="str">
        <f t="shared" si="70"/>
        <v>イマゾスルフロン・オキサジクロメホン・ピラクロニル・ブロモブチド粒剤バッチリＬＸ４００ＦＧ</v>
      </c>
      <c r="C3210" s="58" t="s">
        <v>3564</v>
      </c>
      <c r="D3210" s="59" t="s">
        <v>3565</v>
      </c>
      <c r="E3210" s="68" t="s">
        <v>3183</v>
      </c>
      <c r="F3210" s="58"/>
      <c r="G3210" s="60" t="s">
        <v>2511</v>
      </c>
    </row>
    <row r="3211" spans="2:7" x14ac:dyDescent="0.2">
      <c r="B3211" s="58" t="str">
        <f t="shared" si="70"/>
        <v>イマゾスルフロン・オキサジクロメホン・ピラクロニル・ブロモブチド粒剤デルタアタック４００ＦＧ</v>
      </c>
      <c r="C3211" s="58" t="s">
        <v>3564</v>
      </c>
      <c r="D3211" s="59" t="s">
        <v>3566</v>
      </c>
      <c r="E3211" s="68" t="s">
        <v>3183</v>
      </c>
      <c r="F3211" s="58"/>
      <c r="G3211" s="60" t="s">
        <v>2511</v>
      </c>
    </row>
    <row r="3212" spans="2:7" x14ac:dyDescent="0.2">
      <c r="B3212" s="58" t="str">
        <f t="shared" si="70"/>
        <v>クロラントラニリプロ―ル・ビフェントリンエアゾルケムシジェット</v>
      </c>
      <c r="C3212" s="58" t="s">
        <v>6010</v>
      </c>
      <c r="D3212" s="59" t="s">
        <v>3567</v>
      </c>
      <c r="E3212" s="68" t="s">
        <v>6495</v>
      </c>
      <c r="F3212" s="58"/>
      <c r="G3212" s="60" t="s">
        <v>3579</v>
      </c>
    </row>
    <row r="3213" spans="2:7" x14ac:dyDescent="0.2">
      <c r="B3213" s="58" t="str">
        <f t="shared" si="70"/>
        <v>キャプタン・テトラコナゾ―ル水和剤サルバト―レＣ水和剤</v>
      </c>
      <c r="C3213" s="58" t="s">
        <v>6011</v>
      </c>
      <c r="D3213" s="59" t="s">
        <v>6012</v>
      </c>
      <c r="E3213" s="68" t="s">
        <v>6495</v>
      </c>
      <c r="F3213" s="58"/>
      <c r="G3213" s="60" t="s">
        <v>2473</v>
      </c>
    </row>
    <row r="3214" spans="2:7" x14ac:dyDescent="0.2">
      <c r="B3214" s="58" t="str">
        <f t="shared" si="70"/>
        <v>フルピリミン粒剤リディア箱粒剤</v>
      </c>
      <c r="C3214" s="58" t="s">
        <v>3568</v>
      </c>
      <c r="D3214" s="59" t="s">
        <v>3569</v>
      </c>
      <c r="E3214" s="68" t="s">
        <v>6495</v>
      </c>
      <c r="F3214" s="58"/>
      <c r="G3214" s="60" t="s">
        <v>3580</v>
      </c>
    </row>
    <row r="3215" spans="2:7" x14ac:dyDescent="0.2">
      <c r="B3215" s="58" t="str">
        <f t="shared" si="70"/>
        <v>フルピリミン・プロベナゾ―ル粒剤Ｄｒ．オリゼリディア箱粒剤</v>
      </c>
      <c r="C3215" s="58" t="s">
        <v>6013</v>
      </c>
      <c r="D3215" s="59" t="s">
        <v>3570</v>
      </c>
      <c r="E3215" s="68" t="s">
        <v>6495</v>
      </c>
      <c r="F3215" s="58"/>
      <c r="G3215" s="60" t="s">
        <v>3580</v>
      </c>
    </row>
    <row r="3216" spans="2:7" x14ac:dyDescent="0.2">
      <c r="B3216" s="58" t="str">
        <f t="shared" si="70"/>
        <v>フルピリミン水和剤エミリアフロアブル</v>
      </c>
      <c r="C3216" s="59" t="s">
        <v>3571</v>
      </c>
      <c r="D3216" s="59" t="s">
        <v>3572</v>
      </c>
      <c r="E3216" s="68" t="s">
        <v>6495</v>
      </c>
      <c r="F3216" s="58"/>
      <c r="G3216" s="60" t="s">
        <v>3581</v>
      </c>
    </row>
    <row r="3217" spans="2:7" x14ac:dyDescent="0.2">
      <c r="B3217" s="58" t="str">
        <f t="shared" si="70"/>
        <v>ピラクロニル・プロピリスルフロン・ブロモブチド粒剤アッパレＺ４００ＦＧ</v>
      </c>
      <c r="C3217" s="58" t="s">
        <v>3574</v>
      </c>
      <c r="D3217" s="59" t="s">
        <v>3575</v>
      </c>
      <c r="E3217" s="68" t="s">
        <v>3183</v>
      </c>
      <c r="F3217" s="58"/>
      <c r="G3217" s="60" t="s">
        <v>2511</v>
      </c>
    </row>
    <row r="3218" spans="2:7" x14ac:dyDescent="0.2">
      <c r="B3218" s="58" t="str">
        <f t="shared" si="70"/>
        <v>水和硫黄剤カジランＳフロアブル</v>
      </c>
      <c r="C3218" s="58" t="s">
        <v>3576</v>
      </c>
      <c r="D3218" s="59" t="s">
        <v>3577</v>
      </c>
      <c r="E3218" s="68" t="s">
        <v>6495</v>
      </c>
      <c r="F3218" s="58"/>
      <c r="G3218" s="60" t="s">
        <v>3582</v>
      </c>
    </row>
    <row r="3219" spans="2:7" x14ac:dyDescent="0.2">
      <c r="B3219" s="58" t="str">
        <f t="shared" si="70"/>
        <v>イマゾスルフロン水和剤シバキ―プセイバ―</v>
      </c>
      <c r="C3219" s="58" t="s">
        <v>3578</v>
      </c>
      <c r="D3219" s="59" t="s">
        <v>6014</v>
      </c>
      <c r="E3219" s="68" t="s">
        <v>3183</v>
      </c>
      <c r="F3219" s="58"/>
      <c r="G3219" s="60" t="s">
        <v>3583</v>
      </c>
    </row>
    <row r="3220" spans="2:7" x14ac:dyDescent="0.2">
      <c r="B3220" s="58" t="str">
        <f t="shared" si="70"/>
        <v>プロピリスルフロン・ブロモブチド・ペントキサゾン水和剤ニマイメＺフロアブル</v>
      </c>
      <c r="C3220" s="58" t="s">
        <v>3584</v>
      </c>
      <c r="D3220" s="59" t="s">
        <v>3585</v>
      </c>
      <c r="E3220" s="68" t="s">
        <v>6495</v>
      </c>
      <c r="F3220" s="58"/>
      <c r="G3220" s="60" t="s">
        <v>3602</v>
      </c>
    </row>
    <row r="3221" spans="2:7" x14ac:dyDescent="0.2">
      <c r="B3221" s="58" t="str">
        <f t="shared" si="70"/>
        <v>プロピリスルフロン・ブロモブチド・ペントキサゾン粒剤ニマイメＺ１キロ粒剤</v>
      </c>
      <c r="C3221" s="58" t="s">
        <v>3586</v>
      </c>
      <c r="D3221" s="59" t="s">
        <v>3587</v>
      </c>
      <c r="E3221" s="68" t="s">
        <v>6495</v>
      </c>
      <c r="F3221" s="58"/>
      <c r="G3221" s="60" t="s">
        <v>3603</v>
      </c>
    </row>
    <row r="3222" spans="2:7" x14ac:dyDescent="0.2">
      <c r="B3222" s="58" t="str">
        <f t="shared" si="70"/>
        <v>プロピリスルフロン・ブロモブチド・ペントキサゾン粒剤ニマイメＺジャンボ</v>
      </c>
      <c r="C3222" s="58" t="s">
        <v>3586</v>
      </c>
      <c r="D3222" s="59" t="s">
        <v>3588</v>
      </c>
      <c r="E3222" s="68" t="s">
        <v>3183</v>
      </c>
      <c r="F3222" s="58"/>
      <c r="G3222" s="60" t="s">
        <v>2355</v>
      </c>
    </row>
    <row r="3223" spans="2:7" x14ac:dyDescent="0.2">
      <c r="B3223" s="58" t="str">
        <f t="shared" si="70"/>
        <v>ジベレリン水溶剤住友ジベレリン粉末</v>
      </c>
      <c r="C3223" s="58" t="s">
        <v>3589</v>
      </c>
      <c r="D3223" s="59" t="s">
        <v>3590</v>
      </c>
      <c r="E3223" s="68" t="s">
        <v>6495</v>
      </c>
      <c r="F3223" s="58"/>
      <c r="G3223" s="60" t="s">
        <v>3604</v>
      </c>
    </row>
    <row r="3224" spans="2:7" x14ac:dyDescent="0.2">
      <c r="B3224" s="58" t="str">
        <f t="shared" si="70"/>
        <v>ジベレリン塗布剤住友ジベレリンペ―スト</v>
      </c>
      <c r="C3224" s="58" t="s">
        <v>3591</v>
      </c>
      <c r="D3224" s="59" t="s">
        <v>6015</v>
      </c>
      <c r="E3224" s="68" t="s">
        <v>3183</v>
      </c>
      <c r="F3224" s="58"/>
      <c r="G3224" s="60" t="s">
        <v>3605</v>
      </c>
    </row>
    <row r="3225" spans="2:7" x14ac:dyDescent="0.2">
      <c r="B3225" s="58" t="str">
        <f t="shared" si="70"/>
        <v>ジベレリン水溶剤住友ジベレリン錠剤</v>
      </c>
      <c r="C3225" s="58" t="s">
        <v>3589</v>
      </c>
      <c r="D3225" s="59" t="s">
        <v>3592</v>
      </c>
      <c r="E3225" s="68" t="s">
        <v>6495</v>
      </c>
      <c r="F3225" s="58"/>
      <c r="G3225" s="60" t="s">
        <v>3606</v>
      </c>
    </row>
    <row r="3226" spans="2:7" x14ac:dyDescent="0.2">
      <c r="B3226" s="58" t="str">
        <f t="shared" si="70"/>
        <v>グリホサ―トイソプロピルアミン塩液剤ア―ス草消滅</v>
      </c>
      <c r="C3226" s="58" t="s">
        <v>4538</v>
      </c>
      <c r="D3226" s="59" t="s">
        <v>6016</v>
      </c>
      <c r="E3226" s="68" t="s">
        <v>6495</v>
      </c>
      <c r="F3226" s="58"/>
      <c r="G3226" s="60" t="s">
        <v>3607</v>
      </c>
    </row>
    <row r="3227" spans="2:7" x14ac:dyDescent="0.2">
      <c r="B3227" s="58" t="str">
        <f t="shared" si="70"/>
        <v>展着剤パレハ</v>
      </c>
      <c r="C3227" s="58" t="s">
        <v>3593</v>
      </c>
      <c r="D3227" s="59" t="s">
        <v>3594</v>
      </c>
      <c r="E3227" s="68" t="s">
        <v>6495</v>
      </c>
      <c r="F3227" s="58"/>
      <c r="G3227" s="60" t="s">
        <v>2347</v>
      </c>
    </row>
    <row r="3228" spans="2:7" x14ac:dyDescent="0.2">
      <c r="B3228" s="58" t="str">
        <f t="shared" si="70"/>
        <v>グリホサ―トイソプロピルアミン塩・フルミオキサジン・ＭＣＰＡイソプロピルアミン塩水和剤草退治メガロングＦＬ</v>
      </c>
      <c r="C3228" s="58" t="s">
        <v>6017</v>
      </c>
      <c r="D3228" s="59" t="s">
        <v>3595</v>
      </c>
      <c r="E3228" s="68" t="s">
        <v>6495</v>
      </c>
      <c r="F3228" s="58"/>
      <c r="G3228" s="60" t="s">
        <v>3608</v>
      </c>
    </row>
    <row r="3229" spans="2:7" x14ac:dyDescent="0.2">
      <c r="B3229" s="58" t="str">
        <f t="shared" si="70"/>
        <v>オキサチアピプロリン水和剤ゾ―ベック　エニケ―ド　ＯＤ</v>
      </c>
      <c r="C3229" s="58" t="s">
        <v>3596</v>
      </c>
      <c r="D3229" s="59" t="s">
        <v>6018</v>
      </c>
      <c r="E3229" s="68" t="s">
        <v>6495</v>
      </c>
      <c r="F3229" s="58"/>
      <c r="G3229" s="60" t="s">
        <v>3609</v>
      </c>
    </row>
    <row r="3230" spans="2:7" x14ac:dyDescent="0.2">
      <c r="B3230" s="58" t="str">
        <f t="shared" si="70"/>
        <v>オキサチアピプロリン・ファモキサドン水和剤ゾ―ベック　エンカンティア　ＳＥ</v>
      </c>
      <c r="C3230" s="58" t="s">
        <v>3597</v>
      </c>
      <c r="D3230" s="59" t="s">
        <v>6019</v>
      </c>
      <c r="E3230" s="68" t="s">
        <v>6495</v>
      </c>
      <c r="F3230" s="58"/>
      <c r="G3230" s="60" t="s">
        <v>3610</v>
      </c>
    </row>
    <row r="3231" spans="2:7" x14ac:dyDescent="0.2">
      <c r="B3231" s="58" t="str">
        <f t="shared" si="70"/>
        <v>ＤＣＢＮ粒剤シバキ―プクリ―ン粒剤</v>
      </c>
      <c r="C3231" s="58" t="s">
        <v>3598</v>
      </c>
      <c r="D3231" s="59" t="s">
        <v>6020</v>
      </c>
      <c r="E3231" s="68" t="s">
        <v>6495</v>
      </c>
      <c r="F3231" s="58"/>
      <c r="G3231" s="60" t="s">
        <v>2349</v>
      </c>
    </row>
    <row r="3232" spans="2:7" x14ac:dyDescent="0.2">
      <c r="B3232" s="58" t="str">
        <f t="shared" si="70"/>
        <v>オキサチアピプロリン・マンゼブ水和剤ゾ―ベック　エニベル　顆粒水和剤</v>
      </c>
      <c r="C3232" s="58" t="s">
        <v>3599</v>
      </c>
      <c r="D3232" s="59" t="s">
        <v>6021</v>
      </c>
      <c r="E3232" s="68" t="s">
        <v>6495</v>
      </c>
      <c r="F3232" s="58"/>
      <c r="G3232" s="60" t="s">
        <v>3611</v>
      </c>
    </row>
    <row r="3233" spans="2:7" x14ac:dyDescent="0.2">
      <c r="B3233" s="58" t="str">
        <f t="shared" si="70"/>
        <v>シアントラニリプロ―ル水和剤フォルテンザＦＳ</v>
      </c>
      <c r="C3233" s="58" t="s">
        <v>5612</v>
      </c>
      <c r="D3233" s="59" t="s">
        <v>3600</v>
      </c>
      <c r="E3233" s="68" t="s">
        <v>3183</v>
      </c>
      <c r="F3233" s="58"/>
      <c r="G3233" s="60" t="s">
        <v>3612</v>
      </c>
    </row>
    <row r="3234" spans="2:7" x14ac:dyDescent="0.2">
      <c r="B3234" s="58" t="str">
        <f t="shared" si="70"/>
        <v>オキサジクロメホン水和剤イ―フィ―ルドＳＣ</v>
      </c>
      <c r="C3234" s="58" t="s">
        <v>3601</v>
      </c>
      <c r="D3234" s="59" t="s">
        <v>6022</v>
      </c>
      <c r="E3234" s="68" t="s">
        <v>6495</v>
      </c>
      <c r="F3234" s="58"/>
      <c r="G3234" s="60" t="s">
        <v>2347</v>
      </c>
    </row>
    <row r="3235" spans="2:7" x14ac:dyDescent="0.2">
      <c r="B3235" s="58" t="str">
        <f t="shared" si="70"/>
        <v>インダジフラム水和剤エスプラネ―ドライトフロアブル</v>
      </c>
      <c r="C3235" s="58" t="s">
        <v>3613</v>
      </c>
      <c r="D3235" s="59" t="s">
        <v>6023</v>
      </c>
      <c r="E3235" s="68" t="s">
        <v>6495</v>
      </c>
      <c r="F3235" s="58"/>
      <c r="G3235" s="60" t="s">
        <v>3657</v>
      </c>
    </row>
    <row r="3236" spans="2:7" x14ac:dyDescent="0.2">
      <c r="B3236" s="58" t="str">
        <f t="shared" si="70"/>
        <v>ジベレリン液剤住友ジベレリン液剤</v>
      </c>
      <c r="C3236" s="58" t="s">
        <v>3614</v>
      </c>
      <c r="D3236" s="59" t="s">
        <v>3615</v>
      </c>
      <c r="E3236" s="68" t="s">
        <v>6495</v>
      </c>
      <c r="F3236" s="58"/>
      <c r="G3236" s="60" t="s">
        <v>3658</v>
      </c>
    </row>
    <row r="3237" spans="2:7" x14ac:dyDescent="0.2">
      <c r="B3237" s="58" t="str">
        <f t="shared" si="70"/>
        <v>シクロピリモレ―ト粒剤サンアップＣ１キロ粒剤</v>
      </c>
      <c r="C3237" s="58" t="s">
        <v>6024</v>
      </c>
      <c r="D3237" s="59" t="s">
        <v>3616</v>
      </c>
      <c r="E3237" s="68" t="s">
        <v>6495</v>
      </c>
      <c r="F3237" s="58"/>
      <c r="G3237" s="60" t="s">
        <v>3659</v>
      </c>
    </row>
    <row r="3238" spans="2:7" x14ac:dyDescent="0.2">
      <c r="B3238" s="58" t="str">
        <f t="shared" si="70"/>
        <v>シクロピリモレ―ト粒剤ＪＡサンアップＣ１キロ粒剤</v>
      </c>
      <c r="C3238" s="58" t="s">
        <v>6024</v>
      </c>
      <c r="D3238" s="59" t="s">
        <v>3617</v>
      </c>
      <c r="E3238" s="68" t="s">
        <v>6495</v>
      </c>
      <c r="F3238" s="58"/>
      <c r="G3238" s="60" t="s">
        <v>3659</v>
      </c>
    </row>
    <row r="3239" spans="2:7" x14ac:dyDescent="0.2">
      <c r="B3239" s="58" t="str">
        <f t="shared" si="70"/>
        <v>シクロピリモレ―ト・ピラゾレ―ト粒剤サンアップ１キロ粒剤</v>
      </c>
      <c r="C3239" s="58" t="s">
        <v>6025</v>
      </c>
      <c r="D3239" s="59" t="s">
        <v>3618</v>
      </c>
      <c r="E3239" s="68" t="s">
        <v>6495</v>
      </c>
      <c r="F3239" s="58"/>
      <c r="G3239" s="60" t="s">
        <v>3659</v>
      </c>
    </row>
    <row r="3240" spans="2:7" x14ac:dyDescent="0.2">
      <c r="B3240" s="58" t="str">
        <f t="shared" si="70"/>
        <v>シクロピリモレ―ト・ピラゾレ―ト粒剤ＪＡサンアップ１キロ粒剤</v>
      </c>
      <c r="C3240" s="58" t="s">
        <v>6025</v>
      </c>
      <c r="D3240" s="59" t="s">
        <v>3619</v>
      </c>
      <c r="E3240" s="68" t="s">
        <v>6495</v>
      </c>
      <c r="F3240" s="58"/>
      <c r="G3240" s="60" t="s">
        <v>3659</v>
      </c>
    </row>
    <row r="3241" spans="2:7" x14ac:dyDescent="0.2">
      <c r="B3241" s="58" t="str">
        <f t="shared" si="70"/>
        <v>インピルフルキサム水和剤カナメフロアブル</v>
      </c>
      <c r="C3241" s="58" t="s">
        <v>3620</v>
      </c>
      <c r="D3241" s="59" t="s">
        <v>3621</v>
      </c>
      <c r="E3241" s="58" t="s">
        <v>6495</v>
      </c>
      <c r="F3241" s="58" t="s">
        <v>3661</v>
      </c>
      <c r="G3241" s="60" t="s">
        <v>3660</v>
      </c>
    </row>
    <row r="3242" spans="2:7" x14ac:dyDescent="0.2">
      <c r="B3242" s="58" t="str">
        <f t="shared" si="70"/>
        <v>インピルフルキサム粒剤モンガレス箱粒剤３</v>
      </c>
      <c r="C3242" s="58" t="s">
        <v>3622</v>
      </c>
      <c r="D3242" s="59" t="s">
        <v>3623</v>
      </c>
      <c r="E3242" s="68" t="s">
        <v>3183</v>
      </c>
      <c r="F3242" s="58"/>
      <c r="G3242" s="60" t="s">
        <v>2355</v>
      </c>
    </row>
    <row r="3243" spans="2:7" x14ac:dyDescent="0.2">
      <c r="B3243" s="58" t="str">
        <f t="shared" si="70"/>
        <v>グリホサ―トイソプロピルアミン塩・ブロマシル液剤パワ―ボンバ―Ｍ</v>
      </c>
      <c r="C3243" s="58" t="s">
        <v>4535</v>
      </c>
      <c r="D3243" s="59" t="s">
        <v>6026</v>
      </c>
      <c r="E3243" s="68" t="s">
        <v>6495</v>
      </c>
      <c r="F3243" s="58"/>
      <c r="G3243" s="60" t="s">
        <v>3662</v>
      </c>
    </row>
    <row r="3244" spans="2:7" x14ac:dyDescent="0.2">
      <c r="B3244" s="58" t="str">
        <f t="shared" si="70"/>
        <v>グリホサ―トイソプロピルアミン塩・ブロマシル液剤ネコソギキ―プシャワ―</v>
      </c>
      <c r="C3244" s="58" t="s">
        <v>4535</v>
      </c>
      <c r="D3244" s="59" t="s">
        <v>6027</v>
      </c>
      <c r="E3244" s="68" t="s">
        <v>6495</v>
      </c>
      <c r="F3244" s="58"/>
      <c r="G3244" s="60" t="s">
        <v>3662</v>
      </c>
    </row>
    <row r="3245" spans="2:7" x14ac:dyDescent="0.2">
      <c r="B3245" s="58" t="str">
        <f t="shared" si="70"/>
        <v>グリホサ―トイソプロピルアミン塩・ブロマシル液剤パワ―ボンバ―Ｌ</v>
      </c>
      <c r="C3245" s="58" t="s">
        <v>4535</v>
      </c>
      <c r="D3245" s="59" t="s">
        <v>6028</v>
      </c>
      <c r="E3245" s="68" t="s">
        <v>6495</v>
      </c>
      <c r="F3245" s="58"/>
      <c r="G3245" s="60" t="s">
        <v>3662</v>
      </c>
    </row>
    <row r="3246" spans="2:7" x14ac:dyDescent="0.2">
      <c r="B3246" s="58" t="str">
        <f t="shared" si="70"/>
        <v>グリホサ―トイソプロピルアミン塩・ブロマシル液剤こっぱみじんロングシャワ―</v>
      </c>
      <c r="C3246" s="58" t="s">
        <v>4535</v>
      </c>
      <c r="D3246" s="59" t="s">
        <v>6029</v>
      </c>
      <c r="E3246" s="68" t="s">
        <v>6495</v>
      </c>
      <c r="F3246" s="58"/>
      <c r="G3246" s="60" t="s">
        <v>3662</v>
      </c>
    </row>
    <row r="3247" spans="2:7" x14ac:dyDescent="0.2">
      <c r="B3247" s="58" t="str">
        <f t="shared" ref="B3247:B3474" si="71">C3247&amp;D3247</f>
        <v>プロベナゾ―ル粒剤ｉｎｏｃｈｉｏキクッチャ粒剤</v>
      </c>
      <c r="C3247" s="58" t="s">
        <v>5290</v>
      </c>
      <c r="D3247" s="59" t="s">
        <v>3624</v>
      </c>
      <c r="E3247" s="68" t="s">
        <v>6495</v>
      </c>
      <c r="F3247" s="58"/>
      <c r="G3247" s="60" t="s">
        <v>3663</v>
      </c>
    </row>
    <row r="3248" spans="2:7" x14ac:dyDescent="0.2">
      <c r="B3248" s="58" t="str">
        <f t="shared" si="71"/>
        <v>クロチアニジン・ＢＴ粒剤ベニカＸガ―ド粒剤</v>
      </c>
      <c r="C3248" s="58" t="s">
        <v>3625</v>
      </c>
      <c r="D3248" s="59" t="s">
        <v>6030</v>
      </c>
      <c r="E3248" s="68" t="s">
        <v>6495</v>
      </c>
      <c r="F3248" s="58"/>
      <c r="G3248" s="60" t="s">
        <v>2342</v>
      </c>
    </row>
    <row r="3249" spans="2:7" x14ac:dyDescent="0.2">
      <c r="B3249" s="58" t="str">
        <f t="shared" si="71"/>
        <v>シクロピリモレ―ト・ピラゾレ―ト・プロピリスルフロン粒剤ウルティモＺジャンボ</v>
      </c>
      <c r="C3249" s="58" t="s">
        <v>6031</v>
      </c>
      <c r="D3249" s="59" t="s">
        <v>3626</v>
      </c>
      <c r="E3249" s="68" t="s">
        <v>3183</v>
      </c>
      <c r="F3249" s="58"/>
      <c r="G3249" s="60" t="s">
        <v>3664</v>
      </c>
    </row>
    <row r="3250" spans="2:7" x14ac:dyDescent="0.2">
      <c r="B3250" s="58" t="str">
        <f t="shared" si="71"/>
        <v>シクロピリモレ―ト・ピラゾレ―ト・プロピリスルフロン粒剤レイトリックＺジャンボ</v>
      </c>
      <c r="C3250" s="58" t="s">
        <v>6031</v>
      </c>
      <c r="D3250" s="59" t="s">
        <v>3627</v>
      </c>
      <c r="E3250" s="68" t="s">
        <v>3183</v>
      </c>
      <c r="F3250" s="58"/>
      <c r="G3250" s="60" t="s">
        <v>3664</v>
      </c>
    </row>
    <row r="3251" spans="2:7" x14ac:dyDescent="0.2">
      <c r="B3251" s="58" t="str">
        <f t="shared" si="71"/>
        <v>シクロピリモレ―ト・ピラゾレ―ト・プロピリスルフロン水和剤ウルティモＺフロアブル</v>
      </c>
      <c r="C3251" s="58" t="s">
        <v>6032</v>
      </c>
      <c r="D3251" s="59" t="s">
        <v>3628</v>
      </c>
      <c r="E3251" s="68" t="s">
        <v>6495</v>
      </c>
      <c r="F3251" s="58"/>
      <c r="G3251" s="60" t="s">
        <v>3665</v>
      </c>
    </row>
    <row r="3252" spans="2:7" x14ac:dyDescent="0.2">
      <c r="B3252" s="58" t="str">
        <f t="shared" si="71"/>
        <v>シクロピリモレ―ト・ピラゾレ―ト・プロピリスルフロン水和剤レイトリックＺフロアブル</v>
      </c>
      <c r="C3252" s="58" t="s">
        <v>6032</v>
      </c>
      <c r="D3252" s="59" t="s">
        <v>3629</v>
      </c>
      <c r="E3252" s="68" t="s">
        <v>6495</v>
      </c>
      <c r="F3252" s="58"/>
      <c r="G3252" s="60" t="s">
        <v>3665</v>
      </c>
    </row>
    <row r="3253" spans="2:7" x14ac:dyDescent="0.2">
      <c r="B3253" s="58" t="str">
        <f t="shared" si="71"/>
        <v>シクロピリモレ―ト・ピラゾレ―ト・プロピリスルフロン粒剤ウルティモＺ１キロ粒剤</v>
      </c>
      <c r="C3253" s="58" t="s">
        <v>6031</v>
      </c>
      <c r="D3253" s="59" t="s">
        <v>3630</v>
      </c>
      <c r="E3253" s="68" t="s">
        <v>6495</v>
      </c>
      <c r="F3253" s="58"/>
      <c r="G3253" s="60" t="s">
        <v>2605</v>
      </c>
    </row>
    <row r="3254" spans="2:7" x14ac:dyDescent="0.2">
      <c r="B3254" s="58" t="str">
        <f t="shared" si="71"/>
        <v>シクロピリモレ―ト・ピラゾレ―ト・プロピリスルフロン粒剤レイトリックＺ１キロ粒剤</v>
      </c>
      <c r="C3254" s="58" t="s">
        <v>6031</v>
      </c>
      <c r="D3254" s="59" t="s">
        <v>3631</v>
      </c>
      <c r="E3254" s="68" t="s">
        <v>6495</v>
      </c>
      <c r="F3254" s="58"/>
      <c r="G3254" s="60" t="s">
        <v>2605</v>
      </c>
    </row>
    <row r="3255" spans="2:7" x14ac:dyDescent="0.2">
      <c r="B3255" s="58" t="str">
        <f t="shared" si="71"/>
        <v>シクロピリモレ―ト・ピラゾレ―ト・フェントラザミド粒剤ジェイソウルジャンボ</v>
      </c>
      <c r="C3255" s="58" t="s">
        <v>6033</v>
      </c>
      <c r="D3255" s="59" t="s">
        <v>3632</v>
      </c>
      <c r="E3255" s="68" t="s">
        <v>3183</v>
      </c>
      <c r="F3255" s="58"/>
      <c r="G3255" s="60" t="s">
        <v>3666</v>
      </c>
    </row>
    <row r="3256" spans="2:7" x14ac:dyDescent="0.2">
      <c r="B3256" s="58" t="str">
        <f t="shared" si="71"/>
        <v>シクロピリモレ―ト・ピラゾレ―ト・フェントラザミド水和剤ジェイソウルフロアブル</v>
      </c>
      <c r="C3256" s="58" t="s">
        <v>6034</v>
      </c>
      <c r="D3256" s="59" t="s">
        <v>3633</v>
      </c>
      <c r="E3256" s="68" t="s">
        <v>6495</v>
      </c>
      <c r="F3256" s="58"/>
      <c r="G3256" s="60" t="s">
        <v>3667</v>
      </c>
    </row>
    <row r="3257" spans="2:7" x14ac:dyDescent="0.2">
      <c r="B3257" s="58" t="str">
        <f t="shared" si="71"/>
        <v>シクロピリモレ―ト・ピラゾレ―ト・フェントラザミド粒剤ジェイソウル１キロ粒剤</v>
      </c>
      <c r="C3257" s="58" t="s">
        <v>6033</v>
      </c>
      <c r="D3257" s="59" t="s">
        <v>3634</v>
      </c>
      <c r="E3257" s="68" t="s">
        <v>6495</v>
      </c>
      <c r="F3257" s="58"/>
      <c r="G3257" s="60" t="s">
        <v>2355</v>
      </c>
    </row>
    <row r="3258" spans="2:7" x14ac:dyDescent="0.2">
      <c r="B3258" s="58" t="str">
        <f t="shared" si="71"/>
        <v>シクロピリモレ―ト・テフリルトリオン粒剤バイスコ―プ１キロ粒剤</v>
      </c>
      <c r="C3258" s="58" t="s">
        <v>6035</v>
      </c>
      <c r="D3258" s="59" t="s">
        <v>6036</v>
      </c>
      <c r="E3258" s="68" t="s">
        <v>6495</v>
      </c>
      <c r="F3258" s="58"/>
      <c r="G3258" s="60" t="s">
        <v>2355</v>
      </c>
    </row>
    <row r="3259" spans="2:7" x14ac:dyDescent="0.2">
      <c r="B3259" s="58" t="str">
        <f t="shared" si="71"/>
        <v>シクロピリモレ―ト・テフリルトリオン粒剤ルナクロス１キロ粒剤</v>
      </c>
      <c r="C3259" s="58" t="s">
        <v>6035</v>
      </c>
      <c r="D3259" s="59" t="s">
        <v>3635</v>
      </c>
      <c r="E3259" s="68" t="s">
        <v>6495</v>
      </c>
      <c r="F3259" s="58"/>
      <c r="G3259" s="60" t="s">
        <v>2355</v>
      </c>
    </row>
    <row r="3260" spans="2:7" x14ac:dyDescent="0.2">
      <c r="B3260" s="58" t="str">
        <f t="shared" si="71"/>
        <v>シクロピリモレ―ト・トリアファモン・ピラゾレ―ト水和剤ホクサンジャスタフロアブル</v>
      </c>
      <c r="C3260" s="58" t="s">
        <v>6037</v>
      </c>
      <c r="D3260" s="59" t="s">
        <v>3636</v>
      </c>
      <c r="E3260" s="68" t="s">
        <v>6495</v>
      </c>
      <c r="F3260" s="58"/>
      <c r="G3260" s="60" t="s">
        <v>2605</v>
      </c>
    </row>
    <row r="3261" spans="2:7" x14ac:dyDescent="0.2">
      <c r="B3261" s="58" t="str">
        <f t="shared" si="71"/>
        <v>シクロピリモレ―ト・トリアファモン・ピラゾレ―ト水和剤ジャスタフロアブル</v>
      </c>
      <c r="C3261" s="58" t="s">
        <v>6037</v>
      </c>
      <c r="D3261" s="59" t="s">
        <v>3637</v>
      </c>
      <c r="E3261" s="68" t="s">
        <v>6495</v>
      </c>
      <c r="F3261" s="58"/>
      <c r="G3261" s="60" t="s">
        <v>2605</v>
      </c>
    </row>
    <row r="3262" spans="2:7" x14ac:dyDescent="0.2">
      <c r="B3262" s="58" t="str">
        <f t="shared" si="71"/>
        <v>シクロピリモレ―ト・トリアファモン・ピラゾレ―ト水和剤クサウェポンフロアブル</v>
      </c>
      <c r="C3262" s="58" t="s">
        <v>6037</v>
      </c>
      <c r="D3262" s="59" t="s">
        <v>3638</v>
      </c>
      <c r="E3262" s="68" t="s">
        <v>6495</v>
      </c>
      <c r="F3262" s="58"/>
      <c r="G3262" s="60" t="s">
        <v>2605</v>
      </c>
    </row>
    <row r="3263" spans="2:7" x14ac:dyDescent="0.2">
      <c r="B3263" s="58" t="str">
        <f t="shared" si="71"/>
        <v>シクロピリモレ―ト・トリアファモン・ピラゾレ―ト粒剤ホクサンジャスタ１キロ粒剤</v>
      </c>
      <c r="C3263" s="58" t="s">
        <v>6038</v>
      </c>
      <c r="D3263" s="59" t="s">
        <v>3639</v>
      </c>
      <c r="E3263" s="68" t="s">
        <v>6495</v>
      </c>
      <c r="F3263" s="58"/>
      <c r="G3263" s="60" t="s">
        <v>3668</v>
      </c>
    </row>
    <row r="3264" spans="2:7" x14ac:dyDescent="0.2">
      <c r="B3264" s="58" t="str">
        <f t="shared" si="71"/>
        <v>シクロピリモレ―ト・トリアファモン・ピラゾレ―ト粒剤ジャスタ１キロ粒剤</v>
      </c>
      <c r="C3264" s="58" t="s">
        <v>6038</v>
      </c>
      <c r="D3264" s="59" t="s">
        <v>3640</v>
      </c>
      <c r="E3264" s="68" t="s">
        <v>6495</v>
      </c>
      <c r="F3264" s="58"/>
      <c r="G3264" s="60" t="s">
        <v>3668</v>
      </c>
    </row>
    <row r="3265" spans="2:7" x14ac:dyDescent="0.2">
      <c r="B3265" s="58" t="str">
        <f t="shared" si="71"/>
        <v>シクロピリモレ―ト・トリアファモン・ピラゾレ―ト粒剤クサウェポン１キロ粒剤</v>
      </c>
      <c r="C3265" s="58" t="s">
        <v>6038</v>
      </c>
      <c r="D3265" s="59" t="s">
        <v>3641</v>
      </c>
      <c r="E3265" s="68" t="s">
        <v>6495</v>
      </c>
      <c r="F3265" s="58"/>
      <c r="G3265" s="60" t="s">
        <v>3668</v>
      </c>
    </row>
    <row r="3266" spans="2:7" x14ac:dyDescent="0.2">
      <c r="B3266" s="58" t="str">
        <f t="shared" si="71"/>
        <v>シクロピリモレ―ト・トリアファモン・ピラゾレ―ト粒剤クサウェポンジャンボ</v>
      </c>
      <c r="C3266" s="58" t="s">
        <v>6038</v>
      </c>
      <c r="D3266" s="59" t="s">
        <v>3642</v>
      </c>
      <c r="E3266" s="68" t="s">
        <v>3183</v>
      </c>
      <c r="F3266" s="58"/>
      <c r="G3266" s="60" t="s">
        <v>3669</v>
      </c>
    </row>
    <row r="3267" spans="2:7" x14ac:dyDescent="0.2">
      <c r="B3267" s="58" t="str">
        <f t="shared" si="71"/>
        <v>シクロピリモレ―ト・トリアファモン・ピラゾレ―ト粒剤ホクサンジャスタジャンボ</v>
      </c>
      <c r="C3267" s="58" t="s">
        <v>6038</v>
      </c>
      <c r="D3267" s="59" t="s">
        <v>3643</v>
      </c>
      <c r="E3267" s="68" t="s">
        <v>3183</v>
      </c>
      <c r="F3267" s="58"/>
      <c r="G3267" s="60" t="s">
        <v>3669</v>
      </c>
    </row>
    <row r="3268" spans="2:7" x14ac:dyDescent="0.2">
      <c r="B3268" s="58" t="str">
        <f t="shared" si="71"/>
        <v>シクロピリモレ―ト・トリアファモン・ピラゾレ―ト粒剤ジャスタジャンボ</v>
      </c>
      <c r="C3268" s="58" t="s">
        <v>6038</v>
      </c>
      <c r="D3268" s="59" t="s">
        <v>3644</v>
      </c>
      <c r="E3268" s="68" t="s">
        <v>3183</v>
      </c>
      <c r="F3268" s="58"/>
      <c r="G3268" s="60" t="s">
        <v>3669</v>
      </c>
    </row>
    <row r="3269" spans="2:7" x14ac:dyDescent="0.2">
      <c r="B3269" s="58" t="str">
        <f t="shared" si="71"/>
        <v>メコプロップＰカリウム塩・ＤＢＮ粒剤クサピ―スⅢ粒剤</v>
      </c>
      <c r="C3269" s="58" t="s">
        <v>3645</v>
      </c>
      <c r="D3269" s="59" t="s">
        <v>6039</v>
      </c>
      <c r="E3269" s="68" t="s">
        <v>6495</v>
      </c>
      <c r="F3269" s="58"/>
      <c r="G3269" s="60" t="s">
        <v>3662</v>
      </c>
    </row>
    <row r="3270" spans="2:7" x14ac:dyDescent="0.2">
      <c r="B3270" s="58" t="str">
        <f t="shared" si="71"/>
        <v>メコプロップＰカリウム塩・ＤＢＮ粒剤シバキ―プⅢ粒剤</v>
      </c>
      <c r="C3270" s="58" t="s">
        <v>3645</v>
      </c>
      <c r="D3270" s="59" t="s">
        <v>6040</v>
      </c>
      <c r="E3270" s="68" t="s">
        <v>6495</v>
      </c>
      <c r="F3270" s="58"/>
      <c r="G3270" s="60" t="s">
        <v>3662</v>
      </c>
    </row>
    <row r="3271" spans="2:7" x14ac:dyDescent="0.2">
      <c r="B3271" s="58" t="str">
        <f t="shared" si="71"/>
        <v>イプフェンカルバゾン・テフリルトリオン・プロピリスルフロン水和剤カイリキＺフロアブル</v>
      </c>
      <c r="C3271" s="58" t="s">
        <v>3646</v>
      </c>
      <c r="D3271" s="59" t="s">
        <v>3647</v>
      </c>
      <c r="E3271" s="68" t="s">
        <v>6495</v>
      </c>
      <c r="F3271" s="58"/>
      <c r="G3271" s="60" t="s">
        <v>3670</v>
      </c>
    </row>
    <row r="3272" spans="2:7" x14ac:dyDescent="0.2">
      <c r="B3272" s="58" t="str">
        <f t="shared" si="71"/>
        <v>イプフェンカルバゾン・テフリルトリオン・プロピリスルフロン粒剤カイリキＺジャンボ</v>
      </c>
      <c r="C3272" s="58" t="s">
        <v>3648</v>
      </c>
      <c r="D3272" s="59" t="s">
        <v>3649</v>
      </c>
      <c r="E3272" s="68" t="s">
        <v>3183</v>
      </c>
      <c r="F3272" s="58"/>
      <c r="G3272" s="60" t="s">
        <v>3671</v>
      </c>
    </row>
    <row r="3273" spans="2:7" x14ac:dyDescent="0.2">
      <c r="B3273" s="58" t="str">
        <f t="shared" si="71"/>
        <v>ペンチオピラド・ＴＰＮ水和剤イサンテ―ルＳＣ</v>
      </c>
      <c r="C3273" s="58" t="s">
        <v>3650</v>
      </c>
      <c r="D3273" s="59" t="s">
        <v>6041</v>
      </c>
      <c r="E3273" s="68" t="s">
        <v>6495</v>
      </c>
      <c r="F3273" s="58"/>
      <c r="G3273" s="60" t="s">
        <v>3672</v>
      </c>
    </row>
    <row r="3274" spans="2:7" x14ac:dyDescent="0.2">
      <c r="B3274" s="58" t="str">
        <f t="shared" si="71"/>
        <v>フルピリミン・プロベナゾ―ル粒剤ホクコ―ファ―ストオリゼリディア粒剤</v>
      </c>
      <c r="C3274" s="58" t="s">
        <v>6013</v>
      </c>
      <c r="D3274" s="59" t="s">
        <v>6042</v>
      </c>
      <c r="E3274" s="68" t="s">
        <v>6495</v>
      </c>
      <c r="F3274" s="58"/>
      <c r="G3274" s="60" t="s">
        <v>2349</v>
      </c>
    </row>
    <row r="3275" spans="2:7" x14ac:dyDescent="0.2">
      <c r="B3275" s="58" t="str">
        <f t="shared" si="71"/>
        <v>フルピリミン・プロベナゾ―ル粒剤ファ―ストオリゼリディア粒剤</v>
      </c>
      <c r="C3275" s="58" t="s">
        <v>6013</v>
      </c>
      <c r="D3275" s="59" t="s">
        <v>6043</v>
      </c>
      <c r="E3275" s="68" t="s">
        <v>6495</v>
      </c>
      <c r="F3275" s="58"/>
      <c r="G3275" s="60" t="s">
        <v>2349</v>
      </c>
    </row>
    <row r="3276" spans="2:7" x14ac:dyDescent="0.2">
      <c r="B3276" s="58" t="str">
        <f t="shared" si="71"/>
        <v>プロパニル乳剤スタム乳剤３５</v>
      </c>
      <c r="C3276" s="58" t="s">
        <v>3651</v>
      </c>
      <c r="D3276" s="59" t="s">
        <v>3652</v>
      </c>
      <c r="E3276" s="68" t="s">
        <v>6495</v>
      </c>
      <c r="F3276" s="58"/>
      <c r="G3276" s="60" t="s">
        <v>3673</v>
      </c>
    </row>
    <row r="3277" spans="2:7" x14ac:dyDescent="0.2">
      <c r="B3277" s="58" t="str">
        <f t="shared" si="71"/>
        <v>プロパニル乳剤ホドガヤユ―ピ―エルスタム乳剤３５</v>
      </c>
      <c r="C3277" s="58" t="s">
        <v>3651</v>
      </c>
      <c r="D3277" s="59" t="s">
        <v>6044</v>
      </c>
      <c r="E3277" s="68" t="s">
        <v>6495</v>
      </c>
      <c r="F3277" s="58"/>
      <c r="G3277" s="60" t="s">
        <v>3673</v>
      </c>
    </row>
    <row r="3278" spans="2:7" x14ac:dyDescent="0.2">
      <c r="B3278" s="58" t="str">
        <f t="shared" si="71"/>
        <v>テニルクロ―ル・ベンゾビシクロン粒剤ホットコンビ２００粒剤</v>
      </c>
      <c r="C3278" s="58" t="s">
        <v>6045</v>
      </c>
      <c r="D3278" s="59" t="s">
        <v>3653</v>
      </c>
      <c r="E3278" s="68" t="s">
        <v>6495</v>
      </c>
      <c r="F3278" s="58"/>
      <c r="G3278" s="60" t="s">
        <v>2342</v>
      </c>
    </row>
    <row r="3279" spans="2:7" x14ac:dyDescent="0.2">
      <c r="B3279" s="58" t="str">
        <f t="shared" si="71"/>
        <v>テニルクロ―ル・ベンゾビシクロン粒剤ホットコンビジャンボ</v>
      </c>
      <c r="C3279" s="58" t="s">
        <v>6045</v>
      </c>
      <c r="D3279" s="59" t="s">
        <v>3654</v>
      </c>
      <c r="E3279" s="68" t="s">
        <v>3183</v>
      </c>
      <c r="F3279" s="58"/>
      <c r="G3279" s="60" t="s">
        <v>2342</v>
      </c>
    </row>
    <row r="3280" spans="2:7" x14ac:dyDescent="0.2">
      <c r="B3280" s="58" t="str">
        <f t="shared" si="71"/>
        <v>クロルピクリンくん蒸剤クロルピクリン錠剤 ＪＭ－ＭＩＮＡＭＩ</v>
      </c>
      <c r="C3280" s="58" t="s">
        <v>3655</v>
      </c>
      <c r="D3280" s="59" t="s">
        <v>3656</v>
      </c>
      <c r="E3280" s="58" t="s">
        <v>6634</v>
      </c>
      <c r="F3280" s="58" t="s">
        <v>3661</v>
      </c>
      <c r="G3280" s="60" t="s">
        <v>3674</v>
      </c>
    </row>
    <row r="3281" spans="2:7" x14ac:dyDescent="0.2">
      <c r="B3281" s="58" t="str">
        <f t="shared" si="71"/>
        <v>カルブチレ―ト・フルミオキサジン粒剤ガ―デンクル―Ａ粒剤</v>
      </c>
      <c r="C3281" s="58" t="s">
        <v>5832</v>
      </c>
      <c r="D3281" s="59" t="s">
        <v>6046</v>
      </c>
      <c r="E3281" s="68" t="s">
        <v>6495</v>
      </c>
      <c r="F3281" s="58"/>
      <c r="G3281" s="60" t="s">
        <v>2388</v>
      </c>
    </row>
    <row r="3282" spans="2:7" x14ac:dyDescent="0.2">
      <c r="B3282" s="58" t="str">
        <f t="shared" si="71"/>
        <v>カルブチレ―ト・フルミオキサジン粒剤ネコソギブロック粒剤</v>
      </c>
      <c r="C3282" s="58" t="s">
        <v>5832</v>
      </c>
      <c r="D3282" s="59" t="s">
        <v>3675</v>
      </c>
      <c r="E3282" s="68" t="s">
        <v>6495</v>
      </c>
      <c r="F3282" s="58"/>
      <c r="G3282" s="60" t="s">
        <v>2388</v>
      </c>
    </row>
    <row r="3283" spans="2:7" x14ac:dyDescent="0.2">
      <c r="B3283" s="58" t="str">
        <f t="shared" si="71"/>
        <v>タ―バシル・フルミオキサジン粒剤モ―カレタＡ粒剤</v>
      </c>
      <c r="C3283" s="58" t="s">
        <v>5780</v>
      </c>
      <c r="D3283" s="59" t="s">
        <v>6047</v>
      </c>
      <c r="E3283" s="68" t="s">
        <v>6495</v>
      </c>
      <c r="F3283" s="58"/>
      <c r="G3283" s="60" t="s">
        <v>2388</v>
      </c>
    </row>
    <row r="3284" spans="2:7" x14ac:dyDescent="0.2">
      <c r="B3284" s="58" t="str">
        <f t="shared" si="71"/>
        <v>タ―バシル・フルミオキサジン粒剤草退治Ａ粒剤</v>
      </c>
      <c r="C3284" s="58" t="s">
        <v>5780</v>
      </c>
      <c r="D3284" s="59" t="s">
        <v>3676</v>
      </c>
      <c r="E3284" s="68" t="s">
        <v>6495</v>
      </c>
      <c r="F3284" s="58"/>
      <c r="G3284" s="60" t="s">
        <v>2388</v>
      </c>
    </row>
    <row r="3285" spans="2:7" x14ac:dyDescent="0.2">
      <c r="B3285" s="58" t="str">
        <f t="shared" si="71"/>
        <v>フルキサメタミド水和剤イザナミフロアブル</v>
      </c>
      <c r="C3285" s="58" t="s">
        <v>3677</v>
      </c>
      <c r="D3285" s="59" t="s">
        <v>3678</v>
      </c>
      <c r="E3285" s="68" t="s">
        <v>3183</v>
      </c>
      <c r="F3285" s="58"/>
      <c r="G3285" s="60" t="s">
        <v>2342</v>
      </c>
    </row>
    <row r="3286" spans="2:7" x14ac:dyDescent="0.2">
      <c r="B3286" s="58" t="str">
        <f t="shared" si="71"/>
        <v>ペンフルフェン水和剤エバ―ゴルシ―ドＦＳ</v>
      </c>
      <c r="C3286" s="58" t="s">
        <v>2512</v>
      </c>
      <c r="D3286" s="59" t="s">
        <v>6048</v>
      </c>
      <c r="E3286" s="68" t="s">
        <v>6495</v>
      </c>
      <c r="F3286" s="58"/>
      <c r="G3286" s="60" t="s">
        <v>3685</v>
      </c>
    </row>
    <row r="3287" spans="2:7" x14ac:dyDescent="0.2">
      <c r="B3287" s="58" t="str">
        <f t="shared" si="71"/>
        <v>トリアファモン・フェンキノトリオン水和剤プライオリティフロアブル</v>
      </c>
      <c r="C3287" s="58" t="s">
        <v>3679</v>
      </c>
      <c r="D3287" s="59" t="s">
        <v>3680</v>
      </c>
      <c r="E3287" s="68" t="s">
        <v>3183</v>
      </c>
      <c r="F3287" s="58"/>
      <c r="G3287" s="60" t="s">
        <v>3408</v>
      </c>
    </row>
    <row r="3288" spans="2:7" x14ac:dyDescent="0.2">
      <c r="B3288" s="58" t="str">
        <f t="shared" si="71"/>
        <v>ジチアノン・フルキサピロキサド水和剤セルカディスＤフロアブル</v>
      </c>
      <c r="C3288" s="58" t="s">
        <v>3681</v>
      </c>
      <c r="D3288" s="59" t="s">
        <v>3682</v>
      </c>
      <c r="E3288" s="58" t="s">
        <v>6495</v>
      </c>
      <c r="F3288" s="58" t="s">
        <v>123</v>
      </c>
      <c r="G3288" s="60" t="s">
        <v>3716</v>
      </c>
    </row>
    <row r="3289" spans="2:7" x14ac:dyDescent="0.2">
      <c r="B3289" s="58" t="str">
        <f t="shared" si="71"/>
        <v>ジチアノン・フルキサピロキサド水和剤日曹セルカディスＤフロアブル</v>
      </c>
      <c r="C3289" s="58" t="s">
        <v>3681</v>
      </c>
      <c r="D3289" s="59" t="s">
        <v>3683</v>
      </c>
      <c r="E3289" s="58" t="s">
        <v>6495</v>
      </c>
      <c r="F3289" s="58" t="s">
        <v>123</v>
      </c>
      <c r="G3289" s="60" t="s">
        <v>3716</v>
      </c>
    </row>
    <row r="3290" spans="2:7" x14ac:dyDescent="0.2">
      <c r="B3290" s="58" t="str">
        <f t="shared" si="71"/>
        <v>エトフェンプロックス・ジノテフラン・ミルベメクチン・ペンチオピラド水和剤ア―スガ―デン４</v>
      </c>
      <c r="C3290" s="58" t="s">
        <v>3684</v>
      </c>
      <c r="D3290" s="59" t="s">
        <v>6049</v>
      </c>
      <c r="E3290" s="68" t="s">
        <v>6495</v>
      </c>
      <c r="F3290" s="58"/>
      <c r="G3290" s="60" t="s">
        <v>2414</v>
      </c>
    </row>
    <row r="3291" spans="2:7" x14ac:dyDescent="0.2">
      <c r="B3291" s="58" t="str">
        <f t="shared" si="71"/>
        <v>テトラニリプロ―ル水和剤ヨ―バルフロアブル</v>
      </c>
      <c r="C3291" s="58" t="s">
        <v>6050</v>
      </c>
      <c r="D3291" s="59" t="s">
        <v>6051</v>
      </c>
      <c r="E3291" s="68" t="s">
        <v>6495</v>
      </c>
      <c r="F3291" s="58"/>
      <c r="G3291" s="60" t="s">
        <v>3717</v>
      </c>
    </row>
    <row r="3292" spans="2:7" x14ac:dyDescent="0.2">
      <c r="B3292" s="58" t="str">
        <f t="shared" si="71"/>
        <v>テトラニリプロ―ル水和剤兼商ヨ―バルフロアブル</v>
      </c>
      <c r="C3292" s="58" t="s">
        <v>6050</v>
      </c>
      <c r="D3292" s="59" t="s">
        <v>6052</v>
      </c>
      <c r="E3292" s="68" t="s">
        <v>6495</v>
      </c>
      <c r="F3292" s="58"/>
      <c r="G3292" s="60" t="s">
        <v>3717</v>
      </c>
    </row>
    <row r="3293" spans="2:7" x14ac:dyDescent="0.2">
      <c r="B3293" s="58" t="str">
        <f t="shared" si="71"/>
        <v>テトラニリプロ―ル・イソチアニル粒剤ヨ―バルトップ箱粒剤</v>
      </c>
      <c r="C3293" s="58" t="s">
        <v>6053</v>
      </c>
      <c r="D3293" s="59" t="s">
        <v>6054</v>
      </c>
      <c r="E3293" s="68" t="s">
        <v>6495</v>
      </c>
      <c r="F3293" s="58"/>
      <c r="G3293" s="60" t="s">
        <v>2349</v>
      </c>
    </row>
    <row r="3294" spans="2:7" x14ac:dyDescent="0.2">
      <c r="B3294" s="58" t="str">
        <f t="shared" si="71"/>
        <v>トリアファモン・ピラクロニル・ベンゾビシクロン粒剤アシュラジャンボ</v>
      </c>
      <c r="C3294" s="58" t="s">
        <v>3686</v>
      </c>
      <c r="D3294" s="59" t="s">
        <v>3687</v>
      </c>
      <c r="E3294" s="68" t="s">
        <v>3183</v>
      </c>
      <c r="F3294" s="58"/>
      <c r="G3294" s="60" t="s">
        <v>3718</v>
      </c>
    </row>
    <row r="3295" spans="2:7" x14ac:dyDescent="0.2">
      <c r="B3295" s="58" t="str">
        <f t="shared" si="71"/>
        <v>トリアファモン・ピラクロニル・ベンゾビシクロン粒剤アシュラ４００ＦＧ</v>
      </c>
      <c r="C3295" s="58" t="s">
        <v>3686</v>
      </c>
      <c r="D3295" s="59" t="s">
        <v>3688</v>
      </c>
      <c r="E3295" s="68" t="s">
        <v>3183</v>
      </c>
      <c r="F3295" s="58"/>
      <c r="G3295" s="60" t="s">
        <v>3718</v>
      </c>
    </row>
    <row r="3296" spans="2:7" x14ac:dyDescent="0.2">
      <c r="B3296" s="58" t="str">
        <f t="shared" si="71"/>
        <v>トリアファモン・ピラクロニル・ベンゾビシクロン粒剤アシュラ１キロ粒剤</v>
      </c>
      <c r="C3296" s="58" t="s">
        <v>3686</v>
      </c>
      <c r="D3296" s="59" t="s">
        <v>3689</v>
      </c>
      <c r="E3296" s="68" t="s">
        <v>3183</v>
      </c>
      <c r="F3296" s="58"/>
      <c r="G3296" s="60" t="s">
        <v>2388</v>
      </c>
    </row>
    <row r="3297" spans="2:7" x14ac:dyDescent="0.2">
      <c r="B3297" s="58" t="str">
        <f t="shared" si="71"/>
        <v>テフリルトリオン・ピラクロニル・プロピリスルフロン粒剤アットウＺジャンボ</v>
      </c>
      <c r="C3297" s="58" t="s">
        <v>3690</v>
      </c>
      <c r="D3297" s="59" t="s">
        <v>3691</v>
      </c>
      <c r="E3297" s="68" t="s">
        <v>3183</v>
      </c>
      <c r="F3297" s="58"/>
      <c r="G3297" s="60" t="s">
        <v>2350</v>
      </c>
    </row>
    <row r="3298" spans="2:7" x14ac:dyDescent="0.2">
      <c r="B3298" s="58" t="str">
        <f t="shared" si="71"/>
        <v>テフリルトリオン・ピラクロニル・プロピリスルフロン粒剤アットウＺ４００ＦＧ</v>
      </c>
      <c r="C3298" s="58" t="s">
        <v>3690</v>
      </c>
      <c r="D3298" s="59" t="s">
        <v>3692</v>
      </c>
      <c r="E3298" s="68" t="s">
        <v>3183</v>
      </c>
      <c r="F3298" s="58"/>
      <c r="G3298" s="60" t="s">
        <v>2350</v>
      </c>
    </row>
    <row r="3299" spans="2:7" x14ac:dyDescent="0.2">
      <c r="B3299" s="58" t="str">
        <f t="shared" si="71"/>
        <v>テフリルトリオン・ピラクロニル・プロピリスルフロン粒剤アットウＺ１キロ粒剤</v>
      </c>
      <c r="C3299" s="58" t="s">
        <v>3690</v>
      </c>
      <c r="D3299" s="59" t="s">
        <v>3693</v>
      </c>
      <c r="E3299" s="68" t="s">
        <v>3183</v>
      </c>
      <c r="F3299" s="58"/>
      <c r="G3299" s="60" t="s">
        <v>2349</v>
      </c>
    </row>
    <row r="3300" spans="2:7" x14ac:dyDescent="0.2">
      <c r="B3300" s="58" t="str">
        <f t="shared" si="71"/>
        <v>テフリルトリオン・ピラクロニル・プロピリスルフロン水和剤アットウＺフロアブル</v>
      </c>
      <c r="C3300" s="58" t="s">
        <v>3694</v>
      </c>
      <c r="D3300" s="59" t="s">
        <v>3695</v>
      </c>
      <c r="E3300" s="68" t="s">
        <v>3183</v>
      </c>
      <c r="F3300" s="58"/>
      <c r="G3300" s="60" t="s">
        <v>3719</v>
      </c>
    </row>
    <row r="3301" spans="2:7" x14ac:dyDescent="0.2">
      <c r="B3301" s="58" t="str">
        <f t="shared" si="71"/>
        <v>イマゾスルフロン・テフリルトリオン・ピラクロニル粒剤キラリ１キロ粒剤</v>
      </c>
      <c r="C3301" s="58" t="s">
        <v>3696</v>
      </c>
      <c r="D3301" s="59" t="s">
        <v>3697</v>
      </c>
      <c r="E3301" s="68" t="s">
        <v>3183</v>
      </c>
      <c r="F3301" s="58"/>
      <c r="G3301" s="60" t="s">
        <v>2349</v>
      </c>
    </row>
    <row r="3302" spans="2:7" x14ac:dyDescent="0.2">
      <c r="B3302" s="58" t="str">
        <f t="shared" si="71"/>
        <v>テトラニリプロ―ル粒剤ヨ―バル箱粒剤</v>
      </c>
      <c r="C3302" s="58" t="s">
        <v>6055</v>
      </c>
      <c r="D3302" s="59" t="s">
        <v>6056</v>
      </c>
      <c r="E3302" s="68" t="s">
        <v>6495</v>
      </c>
      <c r="F3302" s="58"/>
      <c r="G3302" s="60" t="s">
        <v>2348</v>
      </c>
    </row>
    <row r="3303" spans="2:7" x14ac:dyDescent="0.2">
      <c r="B3303" s="58" t="str">
        <f t="shared" si="71"/>
        <v>テトラニリプロ―ル水和剤ヨ―バルシ―ドＦＳ</v>
      </c>
      <c r="C3303" s="58" t="s">
        <v>6050</v>
      </c>
      <c r="D3303" s="59" t="s">
        <v>6057</v>
      </c>
      <c r="E3303" s="68" t="s">
        <v>6495</v>
      </c>
      <c r="F3303" s="58"/>
      <c r="G3303" s="60" t="s">
        <v>3085</v>
      </c>
    </row>
    <row r="3304" spans="2:7" x14ac:dyDescent="0.2">
      <c r="B3304" s="58" t="str">
        <f t="shared" si="71"/>
        <v>フェンキノトリオン・プロピリスルフロン粒剤ゼ―タプラスジャンボ</v>
      </c>
      <c r="C3304" s="58" t="s">
        <v>3698</v>
      </c>
      <c r="D3304" s="59" t="s">
        <v>6058</v>
      </c>
      <c r="E3304" s="68" t="s">
        <v>3183</v>
      </c>
      <c r="F3304" s="58"/>
      <c r="G3304" s="60" t="s">
        <v>2662</v>
      </c>
    </row>
    <row r="3305" spans="2:7" x14ac:dyDescent="0.2">
      <c r="B3305" s="58" t="str">
        <f t="shared" si="71"/>
        <v>フェンキノトリオン・プロピリスルフロン粒剤ゼ―タプラス１キロ粒剤</v>
      </c>
      <c r="C3305" s="58" t="s">
        <v>3698</v>
      </c>
      <c r="D3305" s="59" t="s">
        <v>6059</v>
      </c>
      <c r="E3305" s="68" t="s">
        <v>3183</v>
      </c>
      <c r="F3305" s="58"/>
      <c r="G3305" s="60" t="s">
        <v>2605</v>
      </c>
    </row>
    <row r="3306" spans="2:7" x14ac:dyDescent="0.2">
      <c r="B3306" s="58" t="str">
        <f t="shared" si="71"/>
        <v>フェンキノトリオン・プロピリスルフロン水和剤ゼ―タプラスフロアブル</v>
      </c>
      <c r="C3306" s="58" t="s">
        <v>3699</v>
      </c>
      <c r="D3306" s="59" t="s">
        <v>6060</v>
      </c>
      <c r="E3306" s="68" t="s">
        <v>3183</v>
      </c>
      <c r="F3306" s="58"/>
      <c r="G3306" s="60" t="s">
        <v>2601</v>
      </c>
    </row>
    <row r="3307" spans="2:7" x14ac:dyDescent="0.2">
      <c r="B3307" s="58" t="str">
        <f t="shared" si="71"/>
        <v>１－メチルシクロプロペンくん蒸剤エチレンバスタ―</v>
      </c>
      <c r="C3307" s="58" t="s">
        <v>3700</v>
      </c>
      <c r="D3307" s="59" t="s">
        <v>6061</v>
      </c>
      <c r="E3307" s="58" t="s">
        <v>6634</v>
      </c>
      <c r="F3307" s="58"/>
      <c r="G3307" s="60" t="s">
        <v>2552</v>
      </c>
    </row>
    <row r="3308" spans="2:7" x14ac:dyDescent="0.2">
      <c r="B3308" s="58" t="str">
        <f t="shared" si="71"/>
        <v>１－メチルシクロプロペンくん蒸剤エチルブロック　タブ</v>
      </c>
      <c r="C3308" s="58" t="s">
        <v>3700</v>
      </c>
      <c r="D3308" s="59" t="s">
        <v>3720</v>
      </c>
      <c r="E3308" s="58" t="s">
        <v>6634</v>
      </c>
      <c r="F3308" s="58"/>
      <c r="G3308" s="60" t="s">
        <v>2552</v>
      </c>
    </row>
    <row r="3309" spans="2:7" x14ac:dyDescent="0.2">
      <c r="B3309" s="58" t="str">
        <f t="shared" si="71"/>
        <v>テトラピオン・テブチウロン粒剤ラ―チＰｒｏ粒剤</v>
      </c>
      <c r="C3309" s="59" t="s">
        <v>3701</v>
      </c>
      <c r="D3309" s="59" t="s">
        <v>6062</v>
      </c>
      <c r="E3309" s="68" t="s">
        <v>6495</v>
      </c>
      <c r="F3309" s="58"/>
      <c r="G3309" s="60" t="s">
        <v>2608</v>
      </c>
    </row>
    <row r="3310" spans="2:7" x14ac:dyDescent="0.2">
      <c r="B3310" s="58" t="str">
        <f t="shared" si="71"/>
        <v>トリアファモン・ベンゾビシクロン・ペントキサゾン粒剤ＳＤＳイザナギ１キロ粒剤</v>
      </c>
      <c r="C3310" s="58" t="s">
        <v>3702</v>
      </c>
      <c r="D3310" s="59" t="s">
        <v>3703</v>
      </c>
      <c r="E3310" s="68" t="s">
        <v>3183</v>
      </c>
      <c r="F3310" s="58"/>
      <c r="G3310" s="60" t="s">
        <v>2388</v>
      </c>
    </row>
    <row r="3311" spans="2:7" x14ac:dyDescent="0.2">
      <c r="B3311" s="58" t="str">
        <f t="shared" si="71"/>
        <v>トリアファモン・ベンゾビシクロン・ペントキサゾン粒剤イザナギ１キロ粒剤</v>
      </c>
      <c r="C3311" s="58" t="s">
        <v>3702</v>
      </c>
      <c r="D3311" s="59" t="s">
        <v>3704</v>
      </c>
      <c r="E3311" s="68" t="s">
        <v>3183</v>
      </c>
      <c r="F3311" s="58"/>
      <c r="G3311" s="60" t="s">
        <v>2388</v>
      </c>
    </row>
    <row r="3312" spans="2:7" x14ac:dyDescent="0.2">
      <c r="B3312" s="58" t="str">
        <f t="shared" si="71"/>
        <v>グルホシネ―ト液剤ハ―ドタックル液剤</v>
      </c>
      <c r="C3312" s="59" t="s">
        <v>4579</v>
      </c>
      <c r="D3312" s="59" t="s">
        <v>6063</v>
      </c>
      <c r="E3312" s="68" t="s">
        <v>6495</v>
      </c>
      <c r="F3312" s="58"/>
      <c r="G3312" s="60" t="s">
        <v>3243</v>
      </c>
    </row>
    <row r="3313" spans="2:7" x14ac:dyDescent="0.2">
      <c r="B3313" s="58" t="str">
        <f t="shared" si="71"/>
        <v>グルホシネ―ト液剤ホドガヤハ―ドタックル液剤</v>
      </c>
      <c r="C3313" s="58" t="s">
        <v>4579</v>
      </c>
      <c r="D3313" s="59" t="s">
        <v>6064</v>
      </c>
      <c r="E3313" s="68" t="s">
        <v>6495</v>
      </c>
      <c r="F3313" s="58"/>
      <c r="G3313" s="60" t="s">
        <v>3243</v>
      </c>
    </row>
    <row r="3314" spans="2:7" x14ac:dyDescent="0.2">
      <c r="B3314" s="58" t="str">
        <f t="shared" si="71"/>
        <v>フルポキサム・ブロマシル粒剤ネコソギパワ―ＤＸ</v>
      </c>
      <c r="C3314" s="58" t="s">
        <v>3319</v>
      </c>
      <c r="D3314" s="59" t="s">
        <v>6065</v>
      </c>
      <c r="E3314" s="68" t="s">
        <v>6495</v>
      </c>
      <c r="F3314" s="58"/>
      <c r="G3314" s="60" t="s">
        <v>3245</v>
      </c>
    </row>
    <row r="3315" spans="2:7" x14ac:dyDescent="0.2">
      <c r="B3315" s="58" t="str">
        <f t="shared" si="71"/>
        <v>ハロスルフロンメチル水和剤グリ―ンインプ―ルＤＦ</v>
      </c>
      <c r="C3315" s="58" t="s">
        <v>3705</v>
      </c>
      <c r="D3315" s="59" t="s">
        <v>6066</v>
      </c>
      <c r="E3315" s="68" t="s">
        <v>6495</v>
      </c>
      <c r="F3315" s="58"/>
      <c r="G3315" s="60" t="s">
        <v>2533</v>
      </c>
    </row>
    <row r="3316" spans="2:7" x14ac:dyDescent="0.2">
      <c r="B3316" s="58" t="str">
        <f t="shared" si="71"/>
        <v>フェントラザミド・ベンゾビシクロン・メタゾスルフロン粒剤天空エア―粒剤</v>
      </c>
      <c r="C3316" s="58" t="s">
        <v>3146</v>
      </c>
      <c r="D3316" s="59" t="s">
        <v>6067</v>
      </c>
      <c r="E3316" s="68" t="s">
        <v>3183</v>
      </c>
      <c r="F3316" s="58"/>
      <c r="G3316" s="60" t="s">
        <v>2349</v>
      </c>
    </row>
    <row r="3317" spans="2:7" x14ac:dyDescent="0.2">
      <c r="B3317" s="58" t="str">
        <f t="shared" si="71"/>
        <v>テフリルトリオン・フェントラザミド・メタゾスルフロン粒剤シグナスエア―粒剤</v>
      </c>
      <c r="C3317" s="58" t="s">
        <v>3144</v>
      </c>
      <c r="D3317" s="59" t="s">
        <v>6068</v>
      </c>
      <c r="E3317" s="68" t="s">
        <v>3183</v>
      </c>
      <c r="F3317" s="58"/>
      <c r="G3317" s="60" t="s">
        <v>2492</v>
      </c>
    </row>
    <row r="3318" spans="2:7" x14ac:dyDescent="0.2">
      <c r="B3318" s="58" t="str">
        <f t="shared" si="71"/>
        <v>エトフェンプロックス・ジノテフラン乳剤スタ―トレボンＷ１０</v>
      </c>
      <c r="C3318" s="58" t="s">
        <v>3706</v>
      </c>
      <c r="D3318" s="59" t="s">
        <v>6069</v>
      </c>
      <c r="E3318" s="68" t="s">
        <v>3183</v>
      </c>
      <c r="F3318" s="58"/>
      <c r="G3318" s="60" t="s">
        <v>2342</v>
      </c>
    </row>
    <row r="3319" spans="2:7" x14ac:dyDescent="0.2">
      <c r="B3319" s="58" t="str">
        <f t="shared" si="71"/>
        <v>銅水和剤クミガ―ドＳＣ</v>
      </c>
      <c r="C3319" s="58" t="s">
        <v>3203</v>
      </c>
      <c r="D3319" s="59" t="s">
        <v>6070</v>
      </c>
      <c r="E3319" s="68" t="s">
        <v>6495</v>
      </c>
      <c r="F3319" s="58"/>
      <c r="G3319" s="60" t="s">
        <v>2346</v>
      </c>
    </row>
    <row r="3320" spans="2:7" x14ac:dyDescent="0.2">
      <c r="B3320" s="58" t="str">
        <f t="shared" si="71"/>
        <v>ジノテフラン・フェリムゾン・フサライド粉剤ブレ―ドスタ―クル粉剤ＤＬ</v>
      </c>
      <c r="C3320" s="58" t="s">
        <v>3707</v>
      </c>
      <c r="D3320" s="59" t="s">
        <v>6071</v>
      </c>
      <c r="E3320" s="68" t="s">
        <v>6495</v>
      </c>
      <c r="F3320" s="58"/>
      <c r="G3320" s="60" t="s">
        <v>2349</v>
      </c>
    </row>
    <row r="3321" spans="2:7" x14ac:dyDescent="0.2">
      <c r="B3321" s="58" t="str">
        <f t="shared" si="71"/>
        <v>スピノサド・フルピリミン・トリシクラゾ―ル粒剤ビ―ムリディアスピノ箱粒剤</v>
      </c>
      <c r="C3321" s="58" t="s">
        <v>6072</v>
      </c>
      <c r="D3321" s="59" t="s">
        <v>6073</v>
      </c>
      <c r="E3321" s="68" t="s">
        <v>3183</v>
      </c>
      <c r="F3321" s="58"/>
      <c r="G3321" s="60" t="s">
        <v>2349</v>
      </c>
    </row>
    <row r="3322" spans="2:7" x14ac:dyDescent="0.2">
      <c r="B3322" s="58" t="str">
        <f t="shared" si="71"/>
        <v>スピノサド・フルピリミン・トリシクラゾ―ル粒剤クミアイビ―ムリディアスピノ箱粒剤</v>
      </c>
      <c r="C3322" s="58" t="s">
        <v>6072</v>
      </c>
      <c r="D3322" s="59" t="s">
        <v>6074</v>
      </c>
      <c r="E3322" s="68" t="s">
        <v>3183</v>
      </c>
      <c r="F3322" s="58"/>
      <c r="G3322" s="60" t="s">
        <v>2349</v>
      </c>
    </row>
    <row r="3323" spans="2:7" x14ac:dyDescent="0.2">
      <c r="B3323" s="58" t="str">
        <f t="shared" si="71"/>
        <v>インピルフルキサム水和剤ミリオネアフロアブル</v>
      </c>
      <c r="C3323" s="58" t="s">
        <v>3620</v>
      </c>
      <c r="D3323" s="59" t="s">
        <v>3708</v>
      </c>
      <c r="E3323" s="58" t="s">
        <v>6495</v>
      </c>
      <c r="F3323" s="58" t="s">
        <v>123</v>
      </c>
      <c r="G3323" s="60" t="s">
        <v>3511</v>
      </c>
    </row>
    <row r="3324" spans="2:7" x14ac:dyDescent="0.2">
      <c r="B3324" s="58" t="str">
        <f t="shared" si="71"/>
        <v>プロピリスルフロン・ランコトリオンナトリウム塩粒剤フルスコアＺ１キロ粒剤</v>
      </c>
      <c r="C3324" s="58" t="s">
        <v>3709</v>
      </c>
      <c r="D3324" s="59" t="s">
        <v>3710</v>
      </c>
      <c r="E3324" s="68" t="s">
        <v>6495</v>
      </c>
      <c r="F3324" s="58"/>
      <c r="G3324" s="60" t="s">
        <v>2605</v>
      </c>
    </row>
    <row r="3325" spans="2:7" x14ac:dyDescent="0.2">
      <c r="B3325" s="58" t="str">
        <f t="shared" si="71"/>
        <v>プロピリスルフロン・ランコトリオンナトリウム塩粒剤タンボエ―スＫ　Ｚ１キロ粒剤</v>
      </c>
      <c r="C3325" s="58" t="s">
        <v>3709</v>
      </c>
      <c r="D3325" s="59" t="s">
        <v>6075</v>
      </c>
      <c r="E3325" s="68" t="s">
        <v>6495</v>
      </c>
      <c r="F3325" s="58"/>
      <c r="G3325" s="60" t="s">
        <v>2605</v>
      </c>
    </row>
    <row r="3326" spans="2:7" x14ac:dyDescent="0.2">
      <c r="B3326" s="58" t="str">
        <f t="shared" si="71"/>
        <v>プロピリスルフロン・ランコトリオンナトリウム塩粒剤フルスコアＺジャンボ</v>
      </c>
      <c r="C3326" s="58" t="s">
        <v>3709</v>
      </c>
      <c r="D3326" s="59" t="s">
        <v>3711</v>
      </c>
      <c r="E3326" s="68" t="s">
        <v>3183</v>
      </c>
      <c r="F3326" s="58"/>
      <c r="G3326" s="60" t="s">
        <v>2355</v>
      </c>
    </row>
    <row r="3327" spans="2:7" x14ac:dyDescent="0.2">
      <c r="B3327" s="58" t="str">
        <f t="shared" si="71"/>
        <v>プロピリスルフロン・ランコトリオンナトリウム塩粒剤タンボエ―スＫ　Ｚジャンボ</v>
      </c>
      <c r="C3327" s="58" t="s">
        <v>3709</v>
      </c>
      <c r="D3327" s="59" t="s">
        <v>6076</v>
      </c>
      <c r="E3327" s="68" t="s">
        <v>3183</v>
      </c>
      <c r="F3327" s="58"/>
      <c r="G3327" s="60" t="s">
        <v>2355</v>
      </c>
    </row>
    <row r="3328" spans="2:7" x14ac:dyDescent="0.2">
      <c r="B3328" s="58" t="str">
        <f t="shared" si="71"/>
        <v>イプフェンカルバゾン・ブロモブチド・ベンスルフロンメチル粒剤ウィニングラン１キロ粒剤</v>
      </c>
      <c r="C3328" s="58" t="s">
        <v>3712</v>
      </c>
      <c r="D3328" s="59" t="s">
        <v>3713</v>
      </c>
      <c r="E3328" s="68" t="s">
        <v>6495</v>
      </c>
      <c r="F3328" s="58"/>
      <c r="G3328" s="60" t="s">
        <v>2369</v>
      </c>
    </row>
    <row r="3329" spans="2:7" x14ac:dyDescent="0.2">
      <c r="B3329" s="58" t="str">
        <f t="shared" si="71"/>
        <v>クロラントラニリプロ―ル・トリフルメゾピリム・チアジニル・チフルザミド粒剤ハコガ―ド粒剤</v>
      </c>
      <c r="C3329" s="58" t="s">
        <v>6008</v>
      </c>
      <c r="D3329" s="59" t="s">
        <v>6077</v>
      </c>
      <c r="E3329" s="68" t="s">
        <v>3183</v>
      </c>
      <c r="F3329" s="58"/>
      <c r="G3329" s="60" t="s">
        <v>2427</v>
      </c>
    </row>
    <row r="3330" spans="2:7" x14ac:dyDescent="0.2">
      <c r="B3330" s="58" t="str">
        <f t="shared" si="71"/>
        <v>ブロモブチド・ペントキサゾン粒剤ショキニ―１キロ粒剤</v>
      </c>
      <c r="C3330" s="58" t="s">
        <v>3714</v>
      </c>
      <c r="D3330" s="59" t="s">
        <v>6078</v>
      </c>
      <c r="E3330" s="68" t="s">
        <v>3183</v>
      </c>
      <c r="F3330" s="58"/>
      <c r="G3330" s="60" t="s">
        <v>2444</v>
      </c>
    </row>
    <row r="3331" spans="2:7" x14ac:dyDescent="0.2">
      <c r="B3331" s="58" t="str">
        <f t="shared" si="71"/>
        <v>グリホサ―トイソプロピルアミン塩液剤カレタ―</v>
      </c>
      <c r="C3331" s="58" t="s">
        <v>4538</v>
      </c>
      <c r="D3331" s="59" t="s">
        <v>6079</v>
      </c>
      <c r="E3331" s="68" t="s">
        <v>6495</v>
      </c>
      <c r="F3331" s="58"/>
      <c r="G3331" s="60" t="s">
        <v>3314</v>
      </c>
    </row>
    <row r="3332" spans="2:7" x14ac:dyDescent="0.2">
      <c r="B3332" s="58" t="str">
        <f t="shared" si="71"/>
        <v>グルホシネ―ト液剤バスタＡＬ</v>
      </c>
      <c r="C3332" s="58" t="s">
        <v>4579</v>
      </c>
      <c r="D3332" s="59" t="s">
        <v>3715</v>
      </c>
      <c r="E3332" s="68" t="s">
        <v>6495</v>
      </c>
      <c r="F3332" s="58"/>
      <c r="G3332" s="60" t="s">
        <v>2585</v>
      </c>
    </row>
    <row r="3333" spans="2:7" x14ac:dyDescent="0.2">
      <c r="B3333" s="58" t="str">
        <f t="shared" si="71"/>
        <v>ペルメトリン乳剤ベニカＡスプレ―</v>
      </c>
      <c r="C3333" s="58" t="s">
        <v>2461</v>
      </c>
      <c r="D3333" s="59" t="s">
        <v>6080</v>
      </c>
      <c r="E3333" s="68" t="s">
        <v>3183</v>
      </c>
      <c r="F3333" s="58"/>
      <c r="G3333" s="60" t="s">
        <v>2414</v>
      </c>
    </row>
    <row r="3334" spans="2:7" x14ac:dyDescent="0.2">
      <c r="B3334" s="58" t="str">
        <f t="shared" si="71"/>
        <v>ピラゾスルフロンエチル・ピリフタリド・プレチラクロ―ル・メソトリオン粒剤アピログロウＭＸエア―粒剤</v>
      </c>
      <c r="C3334" s="58" t="s">
        <v>5596</v>
      </c>
      <c r="D3334" s="59" t="s">
        <v>6081</v>
      </c>
      <c r="E3334" s="68" t="s">
        <v>6495</v>
      </c>
      <c r="F3334" s="58"/>
      <c r="G3334" s="60" t="s">
        <v>2511</v>
      </c>
    </row>
    <row r="3335" spans="2:7" x14ac:dyDescent="0.2">
      <c r="B3335" s="58" t="str">
        <f t="shared" si="71"/>
        <v>ピラクロニル・フルセトスルフロン・メソトリオン粒剤フルパワ―ＭＸ５００グラムＦＧ</v>
      </c>
      <c r="C3335" s="58" t="s">
        <v>2859</v>
      </c>
      <c r="D3335" s="59" t="s">
        <v>6082</v>
      </c>
      <c r="E3335" s="68" t="s">
        <v>3183</v>
      </c>
      <c r="F3335" s="58"/>
      <c r="G3335" s="60" t="s">
        <v>2359</v>
      </c>
    </row>
    <row r="3336" spans="2:7" x14ac:dyDescent="0.2">
      <c r="B3336" s="58" t="str">
        <f t="shared" si="71"/>
        <v>イプフェンカルバゾン・ブロモブチド・ベンスルフロンメチル水和剤ウィニングランフロアブル</v>
      </c>
      <c r="C3336" s="58" t="s">
        <v>3721</v>
      </c>
      <c r="D3336" s="59" t="s">
        <v>3722</v>
      </c>
      <c r="E3336" s="68" t="s">
        <v>6495</v>
      </c>
      <c r="F3336" s="58"/>
      <c r="G3336" s="60" t="s">
        <v>2350</v>
      </c>
    </row>
    <row r="3337" spans="2:7" x14ac:dyDescent="0.2">
      <c r="B3337" s="58" t="str">
        <f t="shared" si="71"/>
        <v>イプフェンカルバゾン・ブロモブチド・ベンスルフロンメチル粒剤ウィニングランジャンボ</v>
      </c>
      <c r="C3337" s="58" t="s">
        <v>3712</v>
      </c>
      <c r="D3337" s="59" t="s">
        <v>3723</v>
      </c>
      <c r="E3337" s="68" t="s">
        <v>3183</v>
      </c>
      <c r="F3337" s="58"/>
      <c r="G3337" s="60" t="s">
        <v>2350</v>
      </c>
    </row>
    <row r="3338" spans="2:7" x14ac:dyDescent="0.2">
      <c r="B3338" s="58" t="str">
        <f t="shared" si="71"/>
        <v>スピノサド・フィプロニル粒剤ホクコ―プリンススピノ粒剤６</v>
      </c>
      <c r="C3338" s="58" t="s">
        <v>3724</v>
      </c>
      <c r="D3338" s="59" t="s">
        <v>6083</v>
      </c>
      <c r="E3338" s="68" t="s">
        <v>3183</v>
      </c>
      <c r="F3338" s="58"/>
      <c r="G3338" s="60" t="s">
        <v>2609</v>
      </c>
    </row>
    <row r="3339" spans="2:7" x14ac:dyDescent="0.2">
      <c r="B3339" s="58" t="str">
        <f t="shared" si="71"/>
        <v>フルピリミン粒剤ホクコ―リディア箱粒剤</v>
      </c>
      <c r="C3339" s="58" t="s">
        <v>3568</v>
      </c>
      <c r="D3339" s="59" t="s">
        <v>6084</v>
      </c>
      <c r="E3339" s="68" t="s">
        <v>6495</v>
      </c>
      <c r="F3339" s="58"/>
      <c r="G3339" s="60" t="s">
        <v>2349</v>
      </c>
    </row>
    <row r="3340" spans="2:7" x14ac:dyDescent="0.2">
      <c r="B3340" s="58" t="str">
        <f t="shared" si="71"/>
        <v>フルピリミン・プロベナゾ―ル粒剤ホクコ―Ｄｒ．オリゼリディア箱粒剤</v>
      </c>
      <c r="C3340" s="58" t="s">
        <v>6013</v>
      </c>
      <c r="D3340" s="59" t="s">
        <v>6085</v>
      </c>
      <c r="E3340" s="68" t="s">
        <v>6495</v>
      </c>
      <c r="F3340" s="58"/>
      <c r="G3340" s="60" t="s">
        <v>2349</v>
      </c>
    </row>
    <row r="3341" spans="2:7" x14ac:dyDescent="0.2">
      <c r="B3341" s="58" t="str">
        <f t="shared" si="71"/>
        <v>ジクロベンチアゾクス粒剤ブ―ン箱粒剤</v>
      </c>
      <c r="C3341" s="61" t="s">
        <v>3728</v>
      </c>
      <c r="D3341" s="62" t="s">
        <v>6086</v>
      </c>
      <c r="E3341" s="61" t="s">
        <v>6495</v>
      </c>
      <c r="F3341" s="61"/>
      <c r="G3341" s="63" t="s">
        <v>2349</v>
      </c>
    </row>
    <row r="3342" spans="2:7" x14ac:dyDescent="0.2">
      <c r="B3342" s="58" t="str">
        <f t="shared" si="71"/>
        <v>ベンタゾン・メタミホップ液剤トドメバスＭＦ液剤</v>
      </c>
      <c r="C3342" s="58" t="s">
        <v>3729</v>
      </c>
      <c r="D3342" s="59" t="s">
        <v>3730</v>
      </c>
      <c r="E3342" s="68" t="s">
        <v>6495</v>
      </c>
      <c r="F3342" s="58"/>
      <c r="G3342" s="60" t="s">
        <v>2655</v>
      </c>
    </row>
    <row r="3343" spans="2:7" x14ac:dyDescent="0.2">
      <c r="B3343" s="58" t="str">
        <f t="shared" si="71"/>
        <v>クロラントラニリプロ―ル・トリフルメゾピリム・ジクロベンチアゾクス粒剤ブ―ンゼクテラ箱粒剤</v>
      </c>
      <c r="C3343" s="58" t="s">
        <v>6087</v>
      </c>
      <c r="D3343" s="59" t="s">
        <v>6088</v>
      </c>
      <c r="E3343" s="68" t="s">
        <v>6495</v>
      </c>
      <c r="F3343" s="58"/>
      <c r="G3343" s="60" t="s">
        <v>2427</v>
      </c>
    </row>
    <row r="3344" spans="2:7" x14ac:dyDescent="0.2">
      <c r="B3344" s="58" t="str">
        <f t="shared" si="71"/>
        <v>シアントラニリプロ―ル・ジクロベンチアゾクス粒剤ブ―ンパディ―ト箱粒剤</v>
      </c>
      <c r="C3344" s="58" t="s">
        <v>6089</v>
      </c>
      <c r="D3344" s="59" t="s">
        <v>6090</v>
      </c>
      <c r="E3344" s="68" t="s">
        <v>6495</v>
      </c>
      <c r="F3344" s="58"/>
      <c r="G3344" s="60" t="s">
        <v>2427</v>
      </c>
    </row>
    <row r="3345" spans="2:7" x14ac:dyDescent="0.2">
      <c r="B3345" s="58" t="str">
        <f t="shared" si="71"/>
        <v>テトラニリプロ―ル・ジクロベンチアゾクス・ペンフルフェン粒剤ブ―ンレパ―ド箱粒剤</v>
      </c>
      <c r="C3345" s="58" t="s">
        <v>6091</v>
      </c>
      <c r="D3345" s="59" t="s">
        <v>6092</v>
      </c>
      <c r="E3345" s="68" t="s">
        <v>6495</v>
      </c>
      <c r="F3345" s="58"/>
      <c r="G3345" s="60" t="s">
        <v>2349</v>
      </c>
    </row>
    <row r="3346" spans="2:7" x14ac:dyDescent="0.2">
      <c r="B3346" s="58" t="str">
        <f t="shared" si="71"/>
        <v>ピリミノバックメチル・ブロモブチド・ベンスルフロンメチル・ペントキサゾン粒剤トップガンＲ１キロ粒剤</v>
      </c>
      <c r="C3346" s="58" t="s">
        <v>3731</v>
      </c>
      <c r="D3346" s="59" t="s">
        <v>3732</v>
      </c>
      <c r="E3346" s="68" t="s">
        <v>3183</v>
      </c>
      <c r="F3346" s="58"/>
      <c r="G3346" s="60" t="s">
        <v>2444</v>
      </c>
    </row>
    <row r="3347" spans="2:7" x14ac:dyDescent="0.2">
      <c r="B3347" s="58" t="str">
        <f t="shared" si="71"/>
        <v>ピリミノバックメチル・ブロモブチド・ベンスルフロンメチル・ペントキサゾン剤トップガンＲ豆つぶ２５０</v>
      </c>
      <c r="C3347" s="58" t="s">
        <v>3733</v>
      </c>
      <c r="D3347" s="59" t="s">
        <v>3734</v>
      </c>
      <c r="E3347" s="68" t="s">
        <v>3183</v>
      </c>
      <c r="F3347" s="58"/>
      <c r="G3347" s="60" t="s">
        <v>3303</v>
      </c>
    </row>
    <row r="3348" spans="2:7" x14ac:dyDescent="0.2">
      <c r="B3348" s="58" t="str">
        <f t="shared" si="71"/>
        <v>ピリミノバックメチル・ブロモブチド・ベンスルフロンメチル・ペントキサゾン剤トップガンＲジャンボ</v>
      </c>
      <c r="C3348" s="65" t="s">
        <v>3733</v>
      </c>
      <c r="D3348" s="66" t="s">
        <v>3877</v>
      </c>
      <c r="E3348" s="70" t="s">
        <v>3183</v>
      </c>
      <c r="F3348" s="71"/>
      <c r="G3348" s="67" t="s">
        <v>3303</v>
      </c>
    </row>
    <row r="3349" spans="2:7" x14ac:dyDescent="0.2">
      <c r="B3349" s="58" t="str">
        <f t="shared" si="71"/>
        <v>ピリミノバックメチル・ブロモブチド・ベンスルフロンメチル・ペントキサゾン水和剤トップガンＲフロアブル</v>
      </c>
      <c r="C3349" s="58" t="s">
        <v>3735</v>
      </c>
      <c r="D3349" s="59" t="s">
        <v>3736</v>
      </c>
      <c r="E3349" s="68" t="s">
        <v>6495</v>
      </c>
      <c r="F3349" s="58"/>
      <c r="G3349" s="60" t="s">
        <v>3867</v>
      </c>
    </row>
    <row r="3350" spans="2:7" x14ac:dyDescent="0.2">
      <c r="B3350" s="58" t="str">
        <f t="shared" si="71"/>
        <v>オキサジクロメホン・テフリルトリオン・メタゾスルフロン粒剤ディオ―レ１キロ粒剤</v>
      </c>
      <c r="C3350" s="58" t="s">
        <v>3737</v>
      </c>
      <c r="D3350" s="59" t="s">
        <v>6093</v>
      </c>
      <c r="E3350" s="68" t="s">
        <v>3183</v>
      </c>
      <c r="F3350" s="58"/>
      <c r="G3350" s="60" t="s">
        <v>2349</v>
      </c>
    </row>
    <row r="3351" spans="2:7" x14ac:dyDescent="0.2">
      <c r="B3351" s="58" t="str">
        <f t="shared" si="71"/>
        <v>フロルピラウキシフェンベンジル水和剤イネサポ―トＳＣ</v>
      </c>
      <c r="C3351" s="58" t="s">
        <v>3738</v>
      </c>
      <c r="D3351" s="59" t="s">
        <v>6094</v>
      </c>
      <c r="E3351" s="58" t="s">
        <v>6495</v>
      </c>
      <c r="F3351" s="58"/>
      <c r="G3351" s="60" t="s">
        <v>3868</v>
      </c>
    </row>
    <row r="3352" spans="2:7" x14ac:dyDescent="0.2">
      <c r="B3352" s="58" t="str">
        <f t="shared" si="71"/>
        <v>フロルピラウキシフェンベンジル粒剤イネサポ―ト１キロ粒剤</v>
      </c>
      <c r="C3352" s="58" t="s">
        <v>3739</v>
      </c>
      <c r="D3352" s="59" t="s">
        <v>6095</v>
      </c>
      <c r="E3352" s="58" t="s">
        <v>6495</v>
      </c>
      <c r="F3352" s="58"/>
      <c r="G3352" s="60" t="s">
        <v>2348</v>
      </c>
    </row>
    <row r="3353" spans="2:7" x14ac:dyDescent="0.2">
      <c r="B3353" s="58" t="str">
        <f t="shared" si="71"/>
        <v>ブタクロ―ル・フロルピラウキシフェンベンジル粒剤イネサポ―トＢ１キロ粒剤</v>
      </c>
      <c r="C3353" s="58" t="s">
        <v>6096</v>
      </c>
      <c r="D3353" s="59" t="s">
        <v>6097</v>
      </c>
      <c r="E3353" s="58" t="s">
        <v>6495</v>
      </c>
      <c r="F3353" s="58"/>
      <c r="G3353" s="60" t="s">
        <v>2348</v>
      </c>
    </row>
    <row r="3354" spans="2:7" x14ac:dyDescent="0.2">
      <c r="B3354" s="58" t="str">
        <f t="shared" si="71"/>
        <v>カフェンストロ―ル・フロルピラウキシフェンベンジル・ベンゾビシクロン水和剤ダンクショットフロアブル</v>
      </c>
      <c r="C3354" s="58" t="s">
        <v>6098</v>
      </c>
      <c r="D3354" s="59" t="s">
        <v>3740</v>
      </c>
      <c r="E3354" s="68" t="s">
        <v>6495</v>
      </c>
      <c r="F3354" s="58"/>
      <c r="G3354" s="60" t="s">
        <v>3305</v>
      </c>
    </row>
    <row r="3355" spans="2:7" x14ac:dyDescent="0.2">
      <c r="B3355" s="58" t="str">
        <f t="shared" si="71"/>
        <v>カフェンストロ―ル・フロルピラウキシフェンベンジル・ベンゾビシクロン粒剤ダンクショット１キロ粒剤</v>
      </c>
      <c r="C3355" s="58" t="s">
        <v>6099</v>
      </c>
      <c r="D3355" s="59" t="s">
        <v>3741</v>
      </c>
      <c r="E3355" s="58" t="s">
        <v>6495</v>
      </c>
      <c r="F3355" s="58"/>
      <c r="G3355" s="60" t="s">
        <v>2388</v>
      </c>
    </row>
    <row r="3356" spans="2:7" x14ac:dyDescent="0.2">
      <c r="B3356" s="58" t="str">
        <f t="shared" si="71"/>
        <v>フロルピラウキシフェンベンジル乳剤ロイヤント乳剤</v>
      </c>
      <c r="C3356" s="58" t="s">
        <v>3742</v>
      </c>
      <c r="D3356" s="59" t="s">
        <v>3743</v>
      </c>
      <c r="E3356" s="68" t="s">
        <v>6495</v>
      </c>
      <c r="F3356" s="58"/>
      <c r="G3356" s="60" t="s">
        <v>2804</v>
      </c>
    </row>
    <row r="3357" spans="2:7" x14ac:dyDescent="0.2">
      <c r="B3357" s="58" t="str">
        <f t="shared" si="71"/>
        <v>フロルピラウキシフェンベンジル乳剤クミアイロイヤント乳剤</v>
      </c>
      <c r="C3357" s="58" t="s">
        <v>3742</v>
      </c>
      <c r="D3357" s="59" t="s">
        <v>3744</v>
      </c>
      <c r="E3357" s="68" t="s">
        <v>6495</v>
      </c>
      <c r="F3357" s="58"/>
      <c r="G3357" s="60" t="s">
        <v>2804</v>
      </c>
    </row>
    <row r="3358" spans="2:7" x14ac:dyDescent="0.2">
      <c r="B3358" s="58" t="str">
        <f t="shared" si="71"/>
        <v>フロルピラウキシフェンベンジル・ペノキススラム・ベンゾビシクロン粒剤ウィ―ドコア１キロ粒剤</v>
      </c>
      <c r="C3358" s="58" t="s">
        <v>3745</v>
      </c>
      <c r="D3358" s="59" t="s">
        <v>6100</v>
      </c>
      <c r="E3358" s="68" t="s">
        <v>6495</v>
      </c>
      <c r="F3358" s="58"/>
      <c r="G3358" s="60" t="s">
        <v>2388</v>
      </c>
    </row>
    <row r="3359" spans="2:7" x14ac:dyDescent="0.2">
      <c r="B3359" s="58" t="str">
        <f t="shared" si="71"/>
        <v>イプフルフェノキン水和剤ベスタ―フフロアブル</v>
      </c>
      <c r="C3359" s="58" t="s">
        <v>3746</v>
      </c>
      <c r="D3359" s="59" t="s">
        <v>6101</v>
      </c>
      <c r="E3359" s="58" t="s">
        <v>3183</v>
      </c>
      <c r="F3359" s="58"/>
      <c r="G3359" s="60" t="s">
        <v>2342</v>
      </c>
    </row>
    <row r="3360" spans="2:7" x14ac:dyDescent="0.2">
      <c r="B3360" s="58" t="str">
        <f t="shared" si="71"/>
        <v>フルピリミン水和剤クミアイエミリアフロアブル</v>
      </c>
      <c r="C3360" s="58" t="s">
        <v>3571</v>
      </c>
      <c r="D3360" s="59" t="s">
        <v>3747</v>
      </c>
      <c r="E3360" s="68" t="s">
        <v>6495</v>
      </c>
      <c r="F3360" s="58"/>
      <c r="G3360" s="60" t="s">
        <v>2342</v>
      </c>
    </row>
    <row r="3361" spans="2:7" x14ac:dyDescent="0.2">
      <c r="B3361" s="58" t="str">
        <f t="shared" si="71"/>
        <v>オキサジクロメホン・テフリルトリオン・ピラクロニル粒剤ジェイフレンド４００ＦＧ</v>
      </c>
      <c r="C3361" s="58" t="s">
        <v>3167</v>
      </c>
      <c r="D3361" s="59" t="s">
        <v>3748</v>
      </c>
      <c r="E3361" s="68" t="s">
        <v>6495</v>
      </c>
      <c r="F3361" s="58"/>
      <c r="G3361" s="60" t="s">
        <v>2396</v>
      </c>
    </row>
    <row r="3362" spans="2:7" x14ac:dyDescent="0.2">
      <c r="B3362" s="58" t="str">
        <f t="shared" si="71"/>
        <v>イマゾスルフロン・オキサジクロメホン・ピラクロニル粒剤サラブレッドＫＡＩ４００ＦＧ</v>
      </c>
      <c r="C3362" s="58" t="s">
        <v>3749</v>
      </c>
      <c r="D3362" s="59" t="s">
        <v>3750</v>
      </c>
      <c r="E3362" s="68" t="s">
        <v>3183</v>
      </c>
      <c r="F3362" s="58"/>
      <c r="G3362" s="60" t="s">
        <v>2511</v>
      </c>
    </row>
    <row r="3363" spans="2:7" x14ac:dyDescent="0.2">
      <c r="B3363" s="58" t="str">
        <f t="shared" si="71"/>
        <v>バリダマイシン・フサライド水和剤ラブサイドバリダフロアブル</v>
      </c>
      <c r="C3363" s="58" t="s">
        <v>3751</v>
      </c>
      <c r="D3363" s="59" t="s">
        <v>3752</v>
      </c>
      <c r="E3363" s="68" t="s">
        <v>6495</v>
      </c>
      <c r="F3363" s="58"/>
      <c r="G3363" s="60" t="s">
        <v>2350</v>
      </c>
    </row>
    <row r="3364" spans="2:7" x14ac:dyDescent="0.2">
      <c r="B3364" s="58" t="str">
        <f t="shared" si="71"/>
        <v>ベンタゾン粒剤バサグラン・エア―１キロ粒剤</v>
      </c>
      <c r="C3364" s="58" t="s">
        <v>3237</v>
      </c>
      <c r="D3364" s="59" t="s">
        <v>6102</v>
      </c>
      <c r="E3364" s="58" t="s">
        <v>6495</v>
      </c>
      <c r="F3364" s="58"/>
      <c r="G3364" s="60" t="s">
        <v>3307</v>
      </c>
    </row>
    <row r="3365" spans="2:7" x14ac:dyDescent="0.2">
      <c r="B3365" s="58" t="str">
        <f t="shared" si="71"/>
        <v>フルポキサム・フルルプリミド―ル粒剤フィ―ルドセイバ―粒剤</v>
      </c>
      <c r="C3365" s="58" t="s">
        <v>6103</v>
      </c>
      <c r="D3365" s="59" t="s">
        <v>6104</v>
      </c>
      <c r="E3365" s="58" t="s">
        <v>6495</v>
      </c>
      <c r="F3365" s="58"/>
      <c r="G3365" s="60" t="s">
        <v>2388</v>
      </c>
    </row>
    <row r="3366" spans="2:7" x14ac:dyDescent="0.2">
      <c r="B3366" s="58" t="str">
        <f t="shared" si="71"/>
        <v>メチルテトラプロ―ル水和剤ムケツフロアブル</v>
      </c>
      <c r="C3366" s="58" t="s">
        <v>6105</v>
      </c>
      <c r="D3366" s="59" t="s">
        <v>3753</v>
      </c>
      <c r="E3366" s="58" t="s">
        <v>3183</v>
      </c>
      <c r="F3366" s="58"/>
      <c r="G3366" s="60" t="s">
        <v>2430</v>
      </c>
    </row>
    <row r="3367" spans="2:7" x14ac:dyDescent="0.2">
      <c r="B3367" s="58" t="str">
        <f t="shared" si="71"/>
        <v>ピロキサスルホン水和剤プロシ―ド顆粒水和剤</v>
      </c>
      <c r="C3367" s="58" t="s">
        <v>3754</v>
      </c>
      <c r="D3367" s="59" t="s">
        <v>6106</v>
      </c>
      <c r="E3367" s="58" t="s">
        <v>3183</v>
      </c>
      <c r="F3367" s="58"/>
      <c r="G3367" s="60" t="s">
        <v>2473</v>
      </c>
    </row>
    <row r="3368" spans="2:7" x14ac:dyDescent="0.2">
      <c r="B3368" s="58" t="str">
        <f t="shared" si="71"/>
        <v>ピロキサスルホン水和剤アルガット顆粒水和剤</v>
      </c>
      <c r="C3368" s="58" t="s">
        <v>3754</v>
      </c>
      <c r="D3368" s="59" t="s">
        <v>3755</v>
      </c>
      <c r="E3368" s="58" t="s">
        <v>3183</v>
      </c>
      <c r="F3368" s="58"/>
      <c r="G3368" s="60" t="s">
        <v>2473</v>
      </c>
    </row>
    <row r="3369" spans="2:7" x14ac:dyDescent="0.2">
      <c r="B3369" s="58" t="str">
        <f t="shared" si="71"/>
        <v>ペンチオピラド水和剤メレサイド顆粒水和剤</v>
      </c>
      <c r="C3369" s="58" t="s">
        <v>3756</v>
      </c>
      <c r="D3369" s="59" t="s">
        <v>3757</v>
      </c>
      <c r="E3369" s="58" t="s">
        <v>3183</v>
      </c>
      <c r="F3369" s="58"/>
      <c r="G3369" s="60" t="s">
        <v>2473</v>
      </c>
    </row>
    <row r="3370" spans="2:7" x14ac:dyDescent="0.2">
      <c r="B3370" s="58" t="str">
        <f t="shared" si="71"/>
        <v>フルピリミン・プロベナゾ―ル粒剤日産オリゼメ―トリディア箱粒剤</v>
      </c>
      <c r="C3370" s="58" t="s">
        <v>6013</v>
      </c>
      <c r="D3370" s="59" t="s">
        <v>6107</v>
      </c>
      <c r="E3370" s="58" t="s">
        <v>6495</v>
      </c>
      <c r="F3370" s="58"/>
      <c r="G3370" s="60" t="s">
        <v>2349</v>
      </c>
    </row>
    <row r="3371" spans="2:7" x14ac:dyDescent="0.2">
      <c r="B3371" s="58" t="str">
        <f t="shared" si="71"/>
        <v>フルピリミン・プロベナゾ―ル粒剤オリゼメ―トリディア箱粒剤</v>
      </c>
      <c r="C3371" s="58" t="s">
        <v>6013</v>
      </c>
      <c r="D3371" s="59" t="s">
        <v>6108</v>
      </c>
      <c r="E3371" s="58" t="s">
        <v>6495</v>
      </c>
      <c r="F3371" s="58"/>
      <c r="G3371" s="60" t="s">
        <v>2349</v>
      </c>
    </row>
    <row r="3372" spans="2:7" x14ac:dyDescent="0.2">
      <c r="B3372" s="58" t="str">
        <f t="shared" si="71"/>
        <v>タ―バシル・テブチウロン・ＤＣＭＵ粒剤ワイドウェイＶ３粒剤</v>
      </c>
      <c r="C3372" s="58" t="s">
        <v>6109</v>
      </c>
      <c r="D3372" s="59" t="s">
        <v>3758</v>
      </c>
      <c r="E3372" s="58" t="s">
        <v>6495</v>
      </c>
      <c r="F3372" s="58"/>
      <c r="G3372" s="60" t="s">
        <v>2403</v>
      </c>
    </row>
    <row r="3373" spans="2:7" x14ac:dyDescent="0.2">
      <c r="B3373" s="58" t="str">
        <f t="shared" si="71"/>
        <v>タ―バシル・テブチウロン・ＤＣＭＵ粒剤ネコソギエ―スＶ３粒剤</v>
      </c>
      <c r="C3373" s="58" t="s">
        <v>6109</v>
      </c>
      <c r="D3373" s="59" t="s">
        <v>6110</v>
      </c>
      <c r="E3373" s="58" t="s">
        <v>6495</v>
      </c>
      <c r="F3373" s="58"/>
      <c r="G3373" s="60" t="s">
        <v>2403</v>
      </c>
    </row>
    <row r="3374" spans="2:7" x14ac:dyDescent="0.2">
      <c r="B3374" s="58" t="str">
        <f t="shared" si="71"/>
        <v>１－メチルシクロプロペンくん蒸剤スマ―トフレッシュ　プロタブＹ</v>
      </c>
      <c r="C3374" s="59" t="s">
        <v>3700</v>
      </c>
      <c r="D3374" s="59" t="s">
        <v>6111</v>
      </c>
      <c r="E3374" s="58" t="s">
        <v>6788</v>
      </c>
      <c r="F3374" s="58"/>
      <c r="G3374" s="60" t="s">
        <v>2349</v>
      </c>
    </row>
    <row r="3375" spans="2:7" x14ac:dyDescent="0.2">
      <c r="B3375" s="58" t="str">
        <f t="shared" si="71"/>
        <v>アイオキシニル乳剤アクチノ―ルＢ乳剤</v>
      </c>
      <c r="C3375" s="58" t="s">
        <v>3759</v>
      </c>
      <c r="D3375" s="59" t="s">
        <v>6112</v>
      </c>
      <c r="E3375" s="68" t="s">
        <v>6495</v>
      </c>
      <c r="F3375" s="58"/>
      <c r="G3375" s="60" t="s">
        <v>2347</v>
      </c>
    </row>
    <row r="3376" spans="2:7" x14ac:dyDescent="0.2">
      <c r="B3376" s="58" t="str">
        <f t="shared" si="71"/>
        <v>イプフルフェノキン水和剤ミギワ２０フロアブル</v>
      </c>
      <c r="C3376" s="58" t="s">
        <v>3746</v>
      </c>
      <c r="D3376" s="59" t="s">
        <v>3760</v>
      </c>
      <c r="E3376" s="68" t="s">
        <v>3183</v>
      </c>
      <c r="F3376" s="58"/>
      <c r="G3376" s="60" t="s">
        <v>2346</v>
      </c>
    </row>
    <row r="3377" spans="2:7" x14ac:dyDescent="0.2">
      <c r="B3377" s="58" t="str">
        <f t="shared" si="71"/>
        <v>イプフルフェノキン水和剤ミギワ１０フロアブル</v>
      </c>
      <c r="C3377" s="58" t="s">
        <v>3746</v>
      </c>
      <c r="D3377" s="59" t="s">
        <v>3761</v>
      </c>
      <c r="E3377" s="68" t="s">
        <v>3183</v>
      </c>
      <c r="F3377" s="58"/>
      <c r="G3377" s="60" t="s">
        <v>2342</v>
      </c>
    </row>
    <row r="3378" spans="2:7" x14ac:dyDescent="0.2">
      <c r="B3378" s="58" t="str">
        <f t="shared" si="71"/>
        <v>イプフルフェノキン水和剤ミギワ８フロアブル</v>
      </c>
      <c r="C3378" s="58" t="s">
        <v>3746</v>
      </c>
      <c r="D3378" s="59" t="s">
        <v>3762</v>
      </c>
      <c r="E3378" s="68" t="s">
        <v>3183</v>
      </c>
      <c r="F3378" s="58"/>
      <c r="G3378" s="60" t="s">
        <v>2586</v>
      </c>
    </row>
    <row r="3379" spans="2:7" x14ac:dyDescent="0.2">
      <c r="B3379" s="58" t="str">
        <f t="shared" si="71"/>
        <v>アゾキシストロビン・イソピラザム水和剤ティアレス　フロアブル</v>
      </c>
      <c r="C3379" s="58" t="s">
        <v>3404</v>
      </c>
      <c r="D3379" s="59" t="s">
        <v>3763</v>
      </c>
      <c r="E3379" s="68" t="s">
        <v>6495</v>
      </c>
      <c r="F3379" s="58"/>
      <c r="G3379" s="60" t="s">
        <v>3411</v>
      </c>
    </row>
    <row r="3380" spans="2:7" x14ac:dyDescent="0.2">
      <c r="B3380" s="58" t="str">
        <f t="shared" si="71"/>
        <v>ジノテフラン複合肥料マグァンプＫ　殺虫剤入り</v>
      </c>
      <c r="C3380" s="59" t="s">
        <v>3765</v>
      </c>
      <c r="D3380" s="59" t="s">
        <v>3764</v>
      </c>
      <c r="E3380" s="58" t="s">
        <v>4054</v>
      </c>
      <c r="F3380" s="58"/>
      <c r="G3380" s="60" t="s">
        <v>3345</v>
      </c>
    </row>
    <row r="3381" spans="2:7" ht="24" x14ac:dyDescent="0.2">
      <c r="B3381" s="58" t="str">
        <f t="shared" si="71"/>
        <v>フルアジナム水和剤フロンサイドＳＫＹ</v>
      </c>
      <c r="C3381" s="58" t="s">
        <v>3766</v>
      </c>
      <c r="D3381" s="59" t="s">
        <v>3767</v>
      </c>
      <c r="E3381" s="72" t="s">
        <v>6789</v>
      </c>
      <c r="F3381" s="58"/>
      <c r="G3381" s="60" t="s">
        <v>3869</v>
      </c>
    </row>
    <row r="3382" spans="2:7" x14ac:dyDescent="0.2">
      <c r="B3382" s="58" t="str">
        <f t="shared" si="71"/>
        <v>ジフルフェニカン・ピロキサスルホン水和剤キタシ―ブフロアブル</v>
      </c>
      <c r="C3382" s="58" t="s">
        <v>3768</v>
      </c>
      <c r="D3382" s="59" t="s">
        <v>6113</v>
      </c>
      <c r="E3382" s="58" t="s">
        <v>6495</v>
      </c>
      <c r="F3382" s="58"/>
      <c r="G3382" s="60" t="s">
        <v>3657</v>
      </c>
    </row>
    <row r="3383" spans="2:7" x14ac:dyDescent="0.2">
      <c r="B3383" s="58" t="str">
        <f t="shared" si="71"/>
        <v>銅水和剤キュプロフィックス４０</v>
      </c>
      <c r="C3383" s="59" t="s">
        <v>3203</v>
      </c>
      <c r="D3383" s="59" t="s">
        <v>3769</v>
      </c>
      <c r="E3383" s="58" t="s">
        <v>6495</v>
      </c>
      <c r="F3383" s="58"/>
      <c r="G3383" s="60" t="s">
        <v>3870</v>
      </c>
    </row>
    <row r="3384" spans="2:7" x14ac:dyDescent="0.2">
      <c r="B3384" s="58" t="str">
        <f t="shared" si="71"/>
        <v>銅水和剤日曹ムッシュボルド―ＤＦ</v>
      </c>
      <c r="C3384" s="58" t="s">
        <v>3203</v>
      </c>
      <c r="D3384" s="59" t="s">
        <v>5577</v>
      </c>
      <c r="E3384" s="68" t="s">
        <v>6495</v>
      </c>
      <c r="F3384" s="58"/>
      <c r="G3384" s="60" t="s">
        <v>3870</v>
      </c>
    </row>
    <row r="3385" spans="2:7" x14ac:dyDescent="0.2">
      <c r="B3385" s="58" t="str">
        <f t="shared" si="71"/>
        <v>ブロマシル・ＤＣＭＵ・ＭＣＰＰ粒剤ネコソギＬＩＦＥＬＥＸ粒剤</v>
      </c>
      <c r="C3385" s="58" t="s">
        <v>3418</v>
      </c>
      <c r="D3385" s="59" t="s">
        <v>3770</v>
      </c>
      <c r="E3385" s="58" t="s">
        <v>6495</v>
      </c>
      <c r="F3385" s="58"/>
      <c r="G3385" s="60" t="s">
        <v>2369</v>
      </c>
    </row>
    <row r="3386" spans="2:7" x14ac:dyDescent="0.2">
      <c r="B3386" s="58" t="str">
        <f t="shared" si="71"/>
        <v>シモキサニル・マンゼブ水和剤カビナイスＰＺ水和剤</v>
      </c>
      <c r="C3386" s="58" t="s">
        <v>3771</v>
      </c>
      <c r="D3386" s="59" t="s">
        <v>3772</v>
      </c>
      <c r="E3386" s="58" t="s">
        <v>6495</v>
      </c>
      <c r="F3386" s="58"/>
      <c r="G3386" s="60" t="s">
        <v>2626</v>
      </c>
    </row>
    <row r="3387" spans="2:7" x14ac:dyDescent="0.2">
      <c r="B3387" s="58" t="str">
        <f t="shared" si="71"/>
        <v>バリダマイシン・フェリムゾン水和剤住化トルファン</v>
      </c>
      <c r="C3387" s="58" t="s">
        <v>3773</v>
      </c>
      <c r="D3387" s="59" t="s">
        <v>3774</v>
      </c>
      <c r="E3387" s="58" t="s">
        <v>6495</v>
      </c>
      <c r="F3387" s="58"/>
      <c r="G3387" s="60" t="s">
        <v>2350</v>
      </c>
    </row>
    <row r="3388" spans="2:7" x14ac:dyDescent="0.2">
      <c r="B3388" s="58" t="str">
        <f t="shared" si="71"/>
        <v>ブロフラニリド水和剤ブロフレアＳＣ</v>
      </c>
      <c r="C3388" s="58" t="s">
        <v>3775</v>
      </c>
      <c r="D3388" s="59" t="s">
        <v>3776</v>
      </c>
      <c r="E3388" s="68" t="s">
        <v>3183</v>
      </c>
      <c r="F3388" s="58"/>
      <c r="G3388" s="60" t="s">
        <v>2350</v>
      </c>
    </row>
    <row r="3389" spans="2:7" x14ac:dyDescent="0.2">
      <c r="B3389" s="58" t="str">
        <f t="shared" si="71"/>
        <v>ブロフラニリド水和剤ブロフレア２０ＳＣ</v>
      </c>
      <c r="C3389" s="58" t="s">
        <v>3775</v>
      </c>
      <c r="D3389" s="59" t="s">
        <v>3777</v>
      </c>
      <c r="E3389" s="58" t="s">
        <v>3183</v>
      </c>
      <c r="F3389" s="58"/>
      <c r="G3389" s="60" t="s">
        <v>2346</v>
      </c>
    </row>
    <row r="3390" spans="2:7" x14ac:dyDescent="0.2">
      <c r="B3390" s="58" t="str">
        <f t="shared" si="71"/>
        <v>ベンズピリモキサン水和剤オ―ケストラフロアブル</v>
      </c>
      <c r="C3390" s="58" t="s">
        <v>3778</v>
      </c>
      <c r="D3390" s="59" t="s">
        <v>6114</v>
      </c>
      <c r="E3390" s="68" t="s">
        <v>6495</v>
      </c>
      <c r="F3390" s="58"/>
      <c r="G3390" s="60" t="s">
        <v>2342</v>
      </c>
    </row>
    <row r="3391" spans="2:7" x14ac:dyDescent="0.2">
      <c r="B3391" s="58" t="str">
        <f t="shared" si="71"/>
        <v>ベンズピリモキサン粉剤オ―ケストラ粉剤ＤＬ</v>
      </c>
      <c r="C3391" s="58" t="s">
        <v>3779</v>
      </c>
      <c r="D3391" s="59" t="s">
        <v>6115</v>
      </c>
      <c r="E3391" s="68" t="s">
        <v>6495</v>
      </c>
      <c r="F3391" s="58"/>
      <c r="G3391" s="60" t="s">
        <v>2388</v>
      </c>
    </row>
    <row r="3392" spans="2:7" x14ac:dyDescent="0.2">
      <c r="B3392" s="58" t="str">
        <f t="shared" si="71"/>
        <v>メコプロップＰカリウム塩・ＤＢＮ複合肥料シバレンジャ―Ⅲ粒剤</v>
      </c>
      <c r="C3392" s="58" t="s">
        <v>3780</v>
      </c>
      <c r="D3392" s="59" t="s">
        <v>6116</v>
      </c>
      <c r="E3392" s="58" t="s">
        <v>6495</v>
      </c>
      <c r="F3392" s="58"/>
      <c r="G3392" s="60" t="s">
        <v>2403</v>
      </c>
    </row>
    <row r="3393" spans="2:7" x14ac:dyDescent="0.2">
      <c r="B3393" s="58" t="str">
        <f t="shared" si="71"/>
        <v>メコプロップＰカリウム塩・ＤＢＮ複合肥料シバキ―ププラスⅤ</v>
      </c>
      <c r="C3393" s="58" t="s">
        <v>3780</v>
      </c>
      <c r="D3393" s="59" t="s">
        <v>6117</v>
      </c>
      <c r="E3393" s="58" t="s">
        <v>6495</v>
      </c>
      <c r="F3393" s="58"/>
      <c r="G3393" s="60" t="s">
        <v>2403</v>
      </c>
    </row>
    <row r="3394" spans="2:7" x14ac:dyDescent="0.2">
      <c r="B3394" s="58" t="str">
        <f t="shared" si="71"/>
        <v>クロチアニジン水和剤住化フルスウィング</v>
      </c>
      <c r="C3394" s="58" t="s">
        <v>3781</v>
      </c>
      <c r="D3394" s="59" t="s">
        <v>3782</v>
      </c>
      <c r="E3394" s="68" t="s">
        <v>3183</v>
      </c>
      <c r="F3394" s="58"/>
      <c r="G3394" s="60" t="s">
        <v>2473</v>
      </c>
    </row>
    <row r="3395" spans="2:7" x14ac:dyDescent="0.2">
      <c r="B3395" s="58" t="str">
        <f t="shared" si="71"/>
        <v>シアントラニリプロ―ル粒剤プリロッソ粒剤オメガ</v>
      </c>
      <c r="C3395" s="58" t="s">
        <v>5644</v>
      </c>
      <c r="D3395" s="59" t="s">
        <v>3783</v>
      </c>
      <c r="E3395" s="58" t="s">
        <v>3183</v>
      </c>
      <c r="F3395" s="58"/>
      <c r="G3395" s="60" t="s">
        <v>2388</v>
      </c>
    </row>
    <row r="3396" spans="2:7" x14ac:dyDescent="0.2">
      <c r="B3396" s="58" t="str">
        <f t="shared" si="71"/>
        <v>ソルビタン脂肪酸エステル乳剤カダンセ―フⅡ</v>
      </c>
      <c r="C3396" s="58" t="s">
        <v>3784</v>
      </c>
      <c r="D3396" s="59" t="s">
        <v>6118</v>
      </c>
      <c r="E3396" s="58" t="s">
        <v>3183</v>
      </c>
      <c r="F3396" s="58"/>
      <c r="G3396" s="60" t="s">
        <v>3871</v>
      </c>
    </row>
    <row r="3397" spans="2:7" x14ac:dyDescent="0.2">
      <c r="B3397" s="58" t="str">
        <f t="shared" si="71"/>
        <v>クマリン系剤ラットシ―ドＦ</v>
      </c>
      <c r="C3397" s="58" t="s">
        <v>3785</v>
      </c>
      <c r="D3397" s="59" t="s">
        <v>6119</v>
      </c>
      <c r="E3397" s="68" t="s">
        <v>6495</v>
      </c>
      <c r="F3397" s="58"/>
      <c r="G3397" s="60" t="s">
        <v>2585</v>
      </c>
    </row>
    <row r="3398" spans="2:7" x14ac:dyDescent="0.2">
      <c r="B3398" s="58" t="str">
        <f t="shared" si="71"/>
        <v>イプフェンカルバゾン・テフリルトリオン・プロピリスルフロン粒剤カイリキＺ１キロ粒剤</v>
      </c>
      <c r="C3398" s="58" t="s">
        <v>3648</v>
      </c>
      <c r="D3398" s="59" t="s">
        <v>3786</v>
      </c>
      <c r="E3398" s="68" t="s">
        <v>6495</v>
      </c>
      <c r="F3398" s="58"/>
      <c r="G3398" s="60" t="s">
        <v>2369</v>
      </c>
    </row>
    <row r="3399" spans="2:7" x14ac:dyDescent="0.2">
      <c r="B3399" s="58" t="str">
        <f t="shared" si="71"/>
        <v>ブロマシル・ＤＣＭＵ粒剤草取り名人Ｋ</v>
      </c>
      <c r="C3399" s="58" t="s">
        <v>3386</v>
      </c>
      <c r="D3399" s="59" t="s">
        <v>3787</v>
      </c>
      <c r="E3399" s="58" t="s">
        <v>6495</v>
      </c>
      <c r="F3399" s="58"/>
      <c r="G3399" s="60" t="s">
        <v>2348</v>
      </c>
    </row>
    <row r="3400" spans="2:7" x14ac:dyDescent="0.2">
      <c r="B3400" s="58" t="str">
        <f t="shared" si="71"/>
        <v>ブロマシル・ＤＣＭＵ粒剤こっぱみじんＫ</v>
      </c>
      <c r="C3400" s="58" t="s">
        <v>3386</v>
      </c>
      <c r="D3400" s="59" t="s">
        <v>3788</v>
      </c>
      <c r="E3400" s="58" t="s">
        <v>6495</v>
      </c>
      <c r="F3400" s="58"/>
      <c r="G3400" s="60" t="s">
        <v>2348</v>
      </c>
    </row>
    <row r="3401" spans="2:7" x14ac:dyDescent="0.2">
      <c r="B3401" s="58" t="str">
        <f t="shared" si="71"/>
        <v>テニルクロ―ル・ピラクロニル・ベンゾビシクロン粒剤パピリカ１キロ粒剤</v>
      </c>
      <c r="C3401" s="58" t="s">
        <v>6120</v>
      </c>
      <c r="D3401" s="59" t="s">
        <v>3789</v>
      </c>
      <c r="E3401" s="68" t="s">
        <v>3183</v>
      </c>
      <c r="F3401" s="58"/>
      <c r="G3401" s="60" t="s">
        <v>2349</v>
      </c>
    </row>
    <row r="3402" spans="2:7" x14ac:dyDescent="0.2">
      <c r="B3402" s="58" t="str">
        <f t="shared" si="71"/>
        <v>ブロマシル・ＭＣＰＰ粒剤草取り名人Ｍ</v>
      </c>
      <c r="C3402" s="58" t="s">
        <v>3790</v>
      </c>
      <c r="D3402" s="59" t="s">
        <v>3791</v>
      </c>
      <c r="E3402" s="58" t="s">
        <v>6495</v>
      </c>
      <c r="F3402" s="58"/>
      <c r="G3402" s="60" t="s">
        <v>2348</v>
      </c>
    </row>
    <row r="3403" spans="2:7" x14ac:dyDescent="0.2">
      <c r="B3403" s="58" t="str">
        <f t="shared" si="71"/>
        <v>ブロマシル・ＭＣＰＰ粒剤こっぱみじんＭ</v>
      </c>
      <c r="C3403" s="58" t="s">
        <v>3790</v>
      </c>
      <c r="D3403" s="59" t="s">
        <v>3792</v>
      </c>
      <c r="E3403" s="58" t="s">
        <v>6495</v>
      </c>
      <c r="F3403" s="58"/>
      <c r="G3403" s="60" t="s">
        <v>2348</v>
      </c>
    </row>
    <row r="3404" spans="2:7" x14ac:dyDescent="0.2">
      <c r="B3404" s="58" t="str">
        <f t="shared" si="71"/>
        <v>クロルフェナピル粒剤コテツベイト</v>
      </c>
      <c r="C3404" s="58" t="s">
        <v>3793</v>
      </c>
      <c r="D3404" s="59" t="s">
        <v>3794</v>
      </c>
      <c r="E3404" s="68" t="s">
        <v>3183</v>
      </c>
      <c r="F3404" s="58"/>
      <c r="G3404" s="60" t="s">
        <v>2388</v>
      </c>
    </row>
    <row r="3405" spans="2:7" x14ac:dyDescent="0.2">
      <c r="B3405" s="58" t="str">
        <f t="shared" si="71"/>
        <v>クロルフェナピル粒剤サンケイコテツベイト</v>
      </c>
      <c r="C3405" s="58" t="s">
        <v>3793</v>
      </c>
      <c r="D3405" s="59" t="s">
        <v>3795</v>
      </c>
      <c r="E3405" s="68" t="s">
        <v>3183</v>
      </c>
      <c r="F3405" s="58"/>
      <c r="G3405" s="60" t="s">
        <v>2388</v>
      </c>
    </row>
    <row r="3406" spans="2:7" x14ac:dyDescent="0.2">
      <c r="B3406" s="58" t="str">
        <f t="shared" si="71"/>
        <v>過酸化カルシウム粉粒剤オクソスＤＳ</v>
      </c>
      <c r="C3406" s="58" t="s">
        <v>3796</v>
      </c>
      <c r="D3406" s="59" t="s">
        <v>3797</v>
      </c>
      <c r="E3406" s="58" t="s">
        <v>3183</v>
      </c>
      <c r="F3406" s="58"/>
      <c r="G3406" s="60" t="s">
        <v>2582</v>
      </c>
    </row>
    <row r="3407" spans="2:7" x14ac:dyDescent="0.2">
      <c r="B3407" s="58" t="str">
        <f t="shared" si="71"/>
        <v>トルプロカルブ粒剤シングルキック箱粒剤</v>
      </c>
      <c r="C3407" s="58" t="s">
        <v>3322</v>
      </c>
      <c r="D3407" s="59" t="s">
        <v>3798</v>
      </c>
      <c r="E3407" s="58" t="s">
        <v>3183</v>
      </c>
      <c r="F3407" s="58"/>
      <c r="G3407" s="60" t="s">
        <v>2530</v>
      </c>
    </row>
    <row r="3408" spans="2:7" x14ac:dyDescent="0.2">
      <c r="B3408" s="58" t="str">
        <f t="shared" si="71"/>
        <v>カフェンストロ―ル・フロルピラウキシフェンベンジル・ベンゾビシクロン粒剤ダンクショット２００粒剤</v>
      </c>
      <c r="C3408" s="58" t="s">
        <v>6099</v>
      </c>
      <c r="D3408" s="59" t="s">
        <v>3799</v>
      </c>
      <c r="E3408" s="58" t="s">
        <v>6495</v>
      </c>
      <c r="F3408" s="58"/>
      <c r="G3408" s="60" t="s">
        <v>2369</v>
      </c>
    </row>
    <row r="3409" spans="2:7" x14ac:dyDescent="0.2">
      <c r="B3409" s="58" t="str">
        <f t="shared" si="71"/>
        <v>ベンゾビシクロン・メタミホップ粒剤カイシＭＦ１キロ粒剤</v>
      </c>
      <c r="C3409" s="58" t="s">
        <v>3800</v>
      </c>
      <c r="D3409" s="59" t="s">
        <v>3801</v>
      </c>
      <c r="E3409" s="58" t="s">
        <v>6495</v>
      </c>
      <c r="F3409" s="58"/>
      <c r="G3409" s="60" t="s">
        <v>3872</v>
      </c>
    </row>
    <row r="3410" spans="2:7" x14ac:dyDescent="0.2">
      <c r="B3410" s="58" t="str">
        <f t="shared" si="71"/>
        <v>ベンゾビシクロン・メタミホップ粒剤ＳＤＳカイシＭＦ１キロ粒剤</v>
      </c>
      <c r="C3410" s="58" t="s">
        <v>3800</v>
      </c>
      <c r="D3410" s="59" t="s">
        <v>3802</v>
      </c>
      <c r="E3410" s="58" t="s">
        <v>6495</v>
      </c>
      <c r="F3410" s="58"/>
      <c r="G3410" s="60" t="s">
        <v>3872</v>
      </c>
    </row>
    <row r="3411" spans="2:7" x14ac:dyDescent="0.2">
      <c r="B3411" s="58" t="str">
        <f t="shared" si="71"/>
        <v>ピリオフェノン水和剤カッシ―ニフロアブル</v>
      </c>
      <c r="C3411" s="58" t="s">
        <v>3803</v>
      </c>
      <c r="D3411" s="59" t="s">
        <v>6121</v>
      </c>
      <c r="E3411" s="58" t="s">
        <v>3183</v>
      </c>
      <c r="F3411" s="58"/>
      <c r="G3411" s="60" t="s">
        <v>3873</v>
      </c>
    </row>
    <row r="3412" spans="2:7" x14ac:dyDescent="0.2">
      <c r="B3412" s="58" t="str">
        <f t="shared" si="71"/>
        <v>ペノキススラム・ベンゾビシクロン・メタゾスルフロン粒剤サファイア１キロ粒剤</v>
      </c>
      <c r="C3412" s="58" t="s">
        <v>3804</v>
      </c>
      <c r="D3412" s="59" t="s">
        <v>3805</v>
      </c>
      <c r="E3412" s="58" t="s">
        <v>6495</v>
      </c>
      <c r="F3412" s="58"/>
      <c r="G3412" s="60" t="s">
        <v>3245</v>
      </c>
    </row>
    <row r="3413" spans="2:7" x14ac:dyDescent="0.2">
      <c r="B3413" s="58" t="str">
        <f t="shared" si="71"/>
        <v>オキサジクロメホン・フェンキノトリオン・プロピリスルフロン・ブロモブチド粒剤シンズイＺ１キロ粒剤</v>
      </c>
      <c r="C3413" s="58" t="s">
        <v>3806</v>
      </c>
      <c r="D3413" s="59" t="s">
        <v>3807</v>
      </c>
      <c r="E3413" s="58" t="s">
        <v>3183</v>
      </c>
      <c r="F3413" s="58"/>
      <c r="G3413" s="60" t="s">
        <v>2605</v>
      </c>
    </row>
    <row r="3414" spans="2:7" x14ac:dyDescent="0.2">
      <c r="B3414" s="58" t="str">
        <f t="shared" si="71"/>
        <v>オキサジクロメホン・フェンキノトリオン・プロピリスルフロン・ブロモブチド剤シンズイＺ豆つぶ２５０</v>
      </c>
      <c r="C3414" s="58" t="s">
        <v>3808</v>
      </c>
      <c r="D3414" s="59" t="s">
        <v>3809</v>
      </c>
      <c r="E3414" s="58" t="s">
        <v>6495</v>
      </c>
      <c r="F3414" s="58"/>
      <c r="G3414" s="60" t="s">
        <v>3512</v>
      </c>
    </row>
    <row r="3415" spans="2:7" x14ac:dyDescent="0.2">
      <c r="B3415" s="58" t="str">
        <f t="shared" si="71"/>
        <v>オキサジクロメホン・フェンキノトリオン・プロピリスルフロン・ブロモブチド剤シンズイＺジャンボ</v>
      </c>
      <c r="C3415" s="58" t="s">
        <v>3808</v>
      </c>
      <c r="D3415" s="59" t="s">
        <v>3810</v>
      </c>
      <c r="E3415" s="58" t="s">
        <v>3183</v>
      </c>
      <c r="F3415" s="58"/>
      <c r="G3415" s="60" t="s">
        <v>3512</v>
      </c>
    </row>
    <row r="3416" spans="2:7" x14ac:dyDescent="0.2">
      <c r="B3416" s="58" t="str">
        <f t="shared" si="71"/>
        <v>オキサジクロメホン・フェンキノトリオン・プロピリスルフロン・ブロモブチド水和剤シンズイＺフロアブル</v>
      </c>
      <c r="C3416" s="58" t="s">
        <v>3811</v>
      </c>
      <c r="D3416" s="59" t="s">
        <v>3812</v>
      </c>
      <c r="E3416" s="58" t="s">
        <v>3183</v>
      </c>
      <c r="F3416" s="58"/>
      <c r="G3416" s="60" t="s">
        <v>2391</v>
      </c>
    </row>
    <row r="3417" spans="2:7" x14ac:dyDescent="0.2">
      <c r="B3417" s="58" t="str">
        <f t="shared" si="71"/>
        <v>ピジフルメトフェン水和剤ミラビスフロアブル</v>
      </c>
      <c r="C3417" s="58" t="s">
        <v>3813</v>
      </c>
      <c r="D3417" s="59" t="s">
        <v>3814</v>
      </c>
      <c r="E3417" s="68" t="s">
        <v>3183</v>
      </c>
      <c r="F3417" s="58"/>
      <c r="G3417" s="60" t="s">
        <v>3490</v>
      </c>
    </row>
    <row r="3418" spans="2:7" x14ac:dyDescent="0.2">
      <c r="B3418" s="58" t="str">
        <f t="shared" si="71"/>
        <v>クロチアニジン粒剤ネキリスタ―</v>
      </c>
      <c r="C3418" s="58" t="s">
        <v>3815</v>
      </c>
      <c r="D3418" s="59" t="s">
        <v>6122</v>
      </c>
      <c r="E3418" s="58" t="s">
        <v>3183</v>
      </c>
      <c r="F3418" s="58"/>
      <c r="G3418" s="60" t="s">
        <v>3245</v>
      </c>
    </row>
    <row r="3419" spans="2:7" x14ac:dyDescent="0.2">
      <c r="B3419" s="58" t="str">
        <f t="shared" si="71"/>
        <v>トルクロホスメチル水和剤シバキ―プスノ―</v>
      </c>
      <c r="C3419" s="58" t="s">
        <v>3816</v>
      </c>
      <c r="D3419" s="59" t="s">
        <v>6123</v>
      </c>
      <c r="E3419" s="58" t="s">
        <v>3183</v>
      </c>
      <c r="F3419" s="58"/>
      <c r="G3419" s="60" t="s">
        <v>2533</v>
      </c>
    </row>
    <row r="3420" spans="2:7" x14ac:dyDescent="0.2">
      <c r="B3420" s="58" t="str">
        <f t="shared" si="71"/>
        <v>ストレプトマイシン液剤ストマイ液剤２０</v>
      </c>
      <c r="C3420" s="58" t="s">
        <v>3817</v>
      </c>
      <c r="D3420" s="59" t="s">
        <v>3818</v>
      </c>
      <c r="E3420" s="68" t="s">
        <v>6495</v>
      </c>
      <c r="F3420" s="58"/>
      <c r="G3420" s="60" t="s">
        <v>2575</v>
      </c>
    </row>
    <row r="3421" spans="2:7" x14ac:dyDescent="0.2">
      <c r="B3421" s="58" t="str">
        <f t="shared" si="71"/>
        <v>クロリムロンエチル水和剤コルテバ　アトラクティブ</v>
      </c>
      <c r="C3421" s="58" t="s">
        <v>3819</v>
      </c>
      <c r="D3421" s="59" t="s">
        <v>3820</v>
      </c>
      <c r="E3421" s="68" t="s">
        <v>3183</v>
      </c>
      <c r="F3421" s="58"/>
      <c r="G3421" s="60" t="s">
        <v>2575</v>
      </c>
    </row>
    <row r="3422" spans="2:7" x14ac:dyDescent="0.2">
      <c r="B3422" s="58" t="str">
        <f t="shared" si="71"/>
        <v>リムスルフロン水和剤コルテバ　ハ―レイＤＦ</v>
      </c>
      <c r="C3422" s="58" t="s">
        <v>2574</v>
      </c>
      <c r="D3422" s="59" t="s">
        <v>6124</v>
      </c>
      <c r="E3422" s="68" t="s">
        <v>3183</v>
      </c>
      <c r="F3422" s="58"/>
      <c r="G3422" s="60" t="s">
        <v>2575</v>
      </c>
    </row>
    <row r="3423" spans="2:7" x14ac:dyDescent="0.2">
      <c r="B3423" s="58" t="str">
        <f t="shared" si="71"/>
        <v>スピノサド・フィプロニル粒剤コルテバ　プリンススピノ粒剤６</v>
      </c>
      <c r="C3423" s="58" t="s">
        <v>3724</v>
      </c>
      <c r="D3423" s="59" t="s">
        <v>3821</v>
      </c>
      <c r="E3423" s="68" t="s">
        <v>3183</v>
      </c>
      <c r="F3423" s="58"/>
      <c r="G3423" s="60" t="s">
        <v>2609</v>
      </c>
    </row>
    <row r="3424" spans="2:7" x14ac:dyDescent="0.2">
      <c r="B3424" s="58" t="str">
        <f t="shared" si="71"/>
        <v>トリフルメゾピリム粒剤コルテバ　ゼクサロン箱粒剤</v>
      </c>
      <c r="C3424" s="58" t="s">
        <v>3422</v>
      </c>
      <c r="D3424" s="59" t="s">
        <v>3822</v>
      </c>
      <c r="E3424" s="68" t="s">
        <v>3183</v>
      </c>
      <c r="F3424" s="58"/>
      <c r="G3424" s="60" t="s">
        <v>2427</v>
      </c>
    </row>
    <row r="3425" spans="2:7" x14ac:dyDescent="0.2">
      <c r="B3425" s="58" t="str">
        <f t="shared" si="71"/>
        <v>オキサジクロメホン・テフリルトリオン・メタゾスルフロン水和剤ディオ―レフロアブル</v>
      </c>
      <c r="C3425" s="58" t="s">
        <v>3823</v>
      </c>
      <c r="D3425" s="59" t="s">
        <v>6125</v>
      </c>
      <c r="E3425" s="58" t="s">
        <v>3183</v>
      </c>
      <c r="F3425" s="58"/>
      <c r="G3425" s="60" t="s">
        <v>2608</v>
      </c>
    </row>
    <row r="3426" spans="2:7" x14ac:dyDescent="0.2">
      <c r="B3426" s="58" t="str">
        <f t="shared" si="71"/>
        <v>オキサジクロメホン・テフリルトリオン・メタゾスルフロン粒剤ディオ―レジャンボ</v>
      </c>
      <c r="C3426" s="59" t="s">
        <v>3737</v>
      </c>
      <c r="D3426" s="59" t="s">
        <v>6126</v>
      </c>
      <c r="E3426" s="58" t="s">
        <v>3183</v>
      </c>
      <c r="F3426" s="58"/>
      <c r="G3426" s="60" t="s">
        <v>2350</v>
      </c>
    </row>
    <row r="3427" spans="2:7" x14ac:dyDescent="0.2">
      <c r="B3427" s="58" t="str">
        <f t="shared" si="71"/>
        <v>オキサジクロメホン・テフリルトリオン・メタゾスルフロン粒剤ディオ―レエア―粒剤</v>
      </c>
      <c r="C3427" s="59" t="s">
        <v>3737</v>
      </c>
      <c r="D3427" s="59" t="s">
        <v>6127</v>
      </c>
      <c r="E3427" s="58" t="s">
        <v>3183</v>
      </c>
      <c r="F3427" s="58"/>
      <c r="G3427" s="60" t="s">
        <v>2350</v>
      </c>
    </row>
    <row r="3428" spans="2:7" ht="24" x14ac:dyDescent="0.2">
      <c r="B3428" s="58" t="str">
        <f t="shared" si="71"/>
        <v>タラロマイセス　フラバス水和剤タフエイド</v>
      </c>
      <c r="C3428" s="59" t="s">
        <v>3824</v>
      </c>
      <c r="D3428" s="59" t="s">
        <v>3825</v>
      </c>
      <c r="E3428" s="58" t="s">
        <v>6495</v>
      </c>
      <c r="F3428" s="58"/>
      <c r="G3428" s="64" t="s">
        <v>3874</v>
      </c>
    </row>
    <row r="3429" spans="2:7" x14ac:dyDescent="0.2">
      <c r="B3429" s="58" t="str">
        <f t="shared" si="71"/>
        <v>インドキサカルブ水和剤ホ―クアイ顆粒水和剤</v>
      </c>
      <c r="C3429" s="59" t="s">
        <v>3826</v>
      </c>
      <c r="D3429" s="59" t="s">
        <v>6128</v>
      </c>
      <c r="E3429" s="58" t="s">
        <v>3183</v>
      </c>
      <c r="F3429" s="58"/>
      <c r="G3429" s="60" t="s">
        <v>2346</v>
      </c>
    </row>
    <row r="3430" spans="2:7" x14ac:dyDescent="0.2">
      <c r="B3430" s="58" t="str">
        <f t="shared" si="71"/>
        <v>キャプタン・ピコキシストロビン水和剤ツインバリア―水和剤</v>
      </c>
      <c r="C3430" s="58" t="s">
        <v>3827</v>
      </c>
      <c r="D3430" s="59" t="s">
        <v>6129</v>
      </c>
      <c r="E3430" s="68" t="s">
        <v>6495</v>
      </c>
      <c r="F3430" s="58"/>
      <c r="G3430" s="60" t="s">
        <v>2747</v>
      </c>
    </row>
    <row r="3431" spans="2:7" ht="48" x14ac:dyDescent="0.2">
      <c r="B3431" s="58" t="str">
        <f t="shared" si="71"/>
        <v>チリカブリダニ・ミヤコカブリダニ剤ミッチトップ</v>
      </c>
      <c r="C3431" s="58" t="s">
        <v>3828</v>
      </c>
      <c r="D3431" s="59" t="s">
        <v>3829</v>
      </c>
      <c r="E3431" s="58" t="s">
        <v>3183</v>
      </c>
      <c r="F3431" s="58"/>
      <c r="G3431" s="64" t="s">
        <v>3875</v>
      </c>
    </row>
    <row r="3432" spans="2:7" x14ac:dyDescent="0.2">
      <c r="B3432" s="58" t="str">
        <f t="shared" si="71"/>
        <v>テトラニリプロ―ル水和剤テトリ―ノフロアブル</v>
      </c>
      <c r="C3432" s="58" t="s">
        <v>6050</v>
      </c>
      <c r="D3432" s="59" t="s">
        <v>6130</v>
      </c>
      <c r="E3432" s="58" t="s">
        <v>6495</v>
      </c>
      <c r="F3432" s="58"/>
      <c r="G3432" s="60" t="s">
        <v>2608</v>
      </c>
    </row>
    <row r="3433" spans="2:7" x14ac:dyDescent="0.2">
      <c r="B3433" s="58" t="str">
        <f t="shared" si="71"/>
        <v>チフェンスルフロンメチル水和剤ハ―モニ―ＤＦ</v>
      </c>
      <c r="C3433" s="58" t="s">
        <v>3431</v>
      </c>
      <c r="D3433" s="59" t="s">
        <v>6131</v>
      </c>
      <c r="E3433" s="58" t="s">
        <v>3183</v>
      </c>
      <c r="F3433" s="58"/>
      <c r="G3433" s="60" t="s">
        <v>2533</v>
      </c>
    </row>
    <row r="3434" spans="2:7" x14ac:dyDescent="0.2">
      <c r="B3434" s="58" t="str">
        <f t="shared" si="71"/>
        <v>フェンキノトリオン・プロピリスルフロン・ペントキサゾン水和剤ゼ―タジャガ―フロアブル</v>
      </c>
      <c r="C3434" s="58" t="s">
        <v>3830</v>
      </c>
      <c r="D3434" s="59" t="s">
        <v>6132</v>
      </c>
      <c r="E3434" s="58" t="s">
        <v>3183</v>
      </c>
      <c r="F3434" s="58"/>
      <c r="G3434" s="60" t="s">
        <v>2601</v>
      </c>
    </row>
    <row r="3435" spans="2:7" x14ac:dyDescent="0.2">
      <c r="B3435" s="58" t="str">
        <f t="shared" si="71"/>
        <v>フェンキノトリオン・プロピリスルフロン・ペントキサゾン粒剤ゼ―タジャガ―１キロ粒剤</v>
      </c>
      <c r="C3435" s="58" t="s">
        <v>3831</v>
      </c>
      <c r="D3435" s="59" t="s">
        <v>6133</v>
      </c>
      <c r="E3435" s="58" t="s">
        <v>6495</v>
      </c>
      <c r="F3435" s="58"/>
      <c r="G3435" s="60" t="s">
        <v>2605</v>
      </c>
    </row>
    <row r="3436" spans="2:7" x14ac:dyDescent="0.2">
      <c r="B3436" s="58" t="str">
        <f t="shared" si="71"/>
        <v>フェンキノトリオン・プロピリスルフロン・ペントキサゾン粒剤ゼ―タジャガ―ジャンボ</v>
      </c>
      <c r="C3436" s="58" t="s">
        <v>3831</v>
      </c>
      <c r="D3436" s="59" t="s">
        <v>6134</v>
      </c>
      <c r="E3436" s="58" t="s">
        <v>3183</v>
      </c>
      <c r="F3436" s="58"/>
      <c r="G3436" s="60" t="s">
        <v>2662</v>
      </c>
    </row>
    <row r="3437" spans="2:7" x14ac:dyDescent="0.2">
      <c r="B3437" s="58" t="str">
        <f t="shared" si="71"/>
        <v>シメトリン・ピリミスルファン・フェンキノトリオン剤ツイゲキ豆つぶ２５０</v>
      </c>
      <c r="C3437" s="58" t="s">
        <v>3832</v>
      </c>
      <c r="D3437" s="59" t="s">
        <v>3833</v>
      </c>
      <c r="E3437" s="58" t="s">
        <v>3183</v>
      </c>
      <c r="F3437" s="58"/>
      <c r="G3437" s="60" t="s">
        <v>2355</v>
      </c>
    </row>
    <row r="3438" spans="2:7" x14ac:dyDescent="0.2">
      <c r="B3438" s="58" t="str">
        <f t="shared" si="71"/>
        <v>シアントラニリプロ―ル・イソチアニル水和剤ミネクトブラスタ―顆粒水和剤</v>
      </c>
      <c r="C3438" s="58" t="s">
        <v>6135</v>
      </c>
      <c r="D3438" s="59" t="s">
        <v>6136</v>
      </c>
      <c r="E3438" s="68" t="s">
        <v>3183</v>
      </c>
      <c r="F3438" s="58"/>
      <c r="G3438" s="60" t="s">
        <v>2417</v>
      </c>
    </row>
    <row r="3439" spans="2:7" x14ac:dyDescent="0.2">
      <c r="B3439" s="58" t="str">
        <f t="shared" si="71"/>
        <v>テトラニリプロ―ル・ピメトロジン・イソチアニル・ペンフルフェン粒剤ヨ―バルパワ―ＥＶ箱粒剤</v>
      </c>
      <c r="C3439" s="58" t="s">
        <v>6137</v>
      </c>
      <c r="D3439" s="59" t="s">
        <v>6138</v>
      </c>
      <c r="E3439" s="68" t="s">
        <v>6495</v>
      </c>
      <c r="F3439" s="58"/>
      <c r="G3439" s="60" t="s">
        <v>2349</v>
      </c>
    </row>
    <row r="3440" spans="2:7" x14ac:dyDescent="0.2">
      <c r="B3440" s="58" t="str">
        <f t="shared" si="71"/>
        <v>テトラニリプロ―ル・イソチアニル・ペンフルフェン粒剤ヨ―バルプライムＥＶ箱粒剤</v>
      </c>
      <c r="C3440" s="58" t="s">
        <v>6139</v>
      </c>
      <c r="D3440" s="59" t="s">
        <v>6140</v>
      </c>
      <c r="E3440" s="58" t="s">
        <v>6495</v>
      </c>
      <c r="F3440" s="58"/>
      <c r="G3440" s="60" t="s">
        <v>2349</v>
      </c>
    </row>
    <row r="3441" spans="2:7" x14ac:dyDescent="0.2">
      <c r="B3441" s="58" t="str">
        <f t="shared" si="71"/>
        <v>テトラニリプロ―ル・ピメトロジン・イソチアニル粒剤ヨ―バルＵＧ箱粒剤</v>
      </c>
      <c r="C3441" s="58" t="s">
        <v>6141</v>
      </c>
      <c r="D3441" s="59" t="s">
        <v>6142</v>
      </c>
      <c r="E3441" s="68" t="s">
        <v>6495</v>
      </c>
      <c r="F3441" s="58"/>
      <c r="G3441" s="60" t="s">
        <v>2349</v>
      </c>
    </row>
    <row r="3442" spans="2:7" x14ac:dyDescent="0.2">
      <c r="B3442" s="58" t="str">
        <f t="shared" si="71"/>
        <v>フェンキノトリオン・ペントキサゾン・メタゾスルフロン水和剤流星フロアブル</v>
      </c>
      <c r="C3442" s="58" t="s">
        <v>3834</v>
      </c>
      <c r="D3442" s="59" t="s">
        <v>3835</v>
      </c>
      <c r="E3442" s="68" t="s">
        <v>3183</v>
      </c>
      <c r="F3442" s="58"/>
      <c r="G3442" s="60" t="s">
        <v>2349</v>
      </c>
    </row>
    <row r="3443" spans="2:7" x14ac:dyDescent="0.2">
      <c r="B3443" s="58" t="str">
        <f t="shared" si="71"/>
        <v>フェンキノトリオン・ペントキサゾン・メタゾスルフロン粒剤流星１キロ粒剤</v>
      </c>
      <c r="C3443" s="58" t="s">
        <v>3836</v>
      </c>
      <c r="D3443" s="59" t="s">
        <v>3837</v>
      </c>
      <c r="E3443" s="68" t="s">
        <v>3183</v>
      </c>
      <c r="F3443" s="58"/>
      <c r="G3443" s="60" t="s">
        <v>2403</v>
      </c>
    </row>
    <row r="3444" spans="2:7" x14ac:dyDescent="0.2">
      <c r="B3444" s="58" t="str">
        <f t="shared" si="71"/>
        <v>フェンキノトリオン・ペントキサゾン・メタゾスルフロン粒剤流星ジャンボ</v>
      </c>
      <c r="C3444" s="58" t="s">
        <v>3836</v>
      </c>
      <c r="D3444" s="59" t="s">
        <v>3838</v>
      </c>
      <c r="E3444" s="58" t="s">
        <v>3183</v>
      </c>
      <c r="F3444" s="58"/>
      <c r="G3444" s="60" t="s">
        <v>2369</v>
      </c>
    </row>
    <row r="3445" spans="2:7" x14ac:dyDescent="0.2">
      <c r="B3445" s="58" t="str">
        <f t="shared" si="71"/>
        <v>フェンキノトリオン・ペントキサゾン・メタゾスルフロン粒剤流星エア―粒剤</v>
      </c>
      <c r="C3445" s="58" t="s">
        <v>3836</v>
      </c>
      <c r="D3445" s="59" t="s">
        <v>6143</v>
      </c>
      <c r="E3445" s="58" t="s">
        <v>3183</v>
      </c>
      <c r="F3445" s="58"/>
      <c r="G3445" s="60" t="s">
        <v>2369</v>
      </c>
    </row>
    <row r="3446" spans="2:7" x14ac:dyDescent="0.2">
      <c r="B3446" s="58" t="str">
        <f t="shared" si="71"/>
        <v>アシベンゾラルＳ－メチル・フルジオキソニル水和剤メダリオンアクション水和剤</v>
      </c>
      <c r="C3446" s="58" t="s">
        <v>3839</v>
      </c>
      <c r="D3446" s="59" t="s">
        <v>3840</v>
      </c>
      <c r="E3446" s="58" t="s">
        <v>6495</v>
      </c>
      <c r="F3446" s="58"/>
      <c r="G3446" s="60" t="s">
        <v>3245</v>
      </c>
    </row>
    <row r="3447" spans="2:7" x14ac:dyDescent="0.2">
      <c r="B3447" s="58" t="str">
        <f t="shared" si="71"/>
        <v>フルオピコリド水和剤ロ―バ―フロアブル</v>
      </c>
      <c r="C3447" s="58" t="s">
        <v>3841</v>
      </c>
      <c r="D3447" s="59" t="s">
        <v>6144</v>
      </c>
      <c r="E3447" s="58" t="s">
        <v>6495</v>
      </c>
      <c r="F3447" s="58"/>
      <c r="G3447" s="60" t="s">
        <v>2417</v>
      </c>
    </row>
    <row r="3448" spans="2:7" x14ac:dyDescent="0.2">
      <c r="B3448" s="58" t="str">
        <f t="shared" si="71"/>
        <v>フルピリミン・プロベナゾ―ル粒剤ビルダ―リディア箱粒剤</v>
      </c>
      <c r="C3448" s="58" t="s">
        <v>6013</v>
      </c>
      <c r="D3448" s="59" t="s">
        <v>6145</v>
      </c>
      <c r="E3448" s="58" t="s">
        <v>6495</v>
      </c>
      <c r="F3448" s="58"/>
      <c r="G3448" s="60" t="s">
        <v>2349</v>
      </c>
    </row>
    <row r="3449" spans="2:7" x14ac:dyDescent="0.2">
      <c r="B3449" s="58" t="str">
        <f t="shared" si="71"/>
        <v>フルピリミン・プロベナゾ―ル粒剤ホクコ―ビルダ―リディア箱粒剤</v>
      </c>
      <c r="C3449" s="58" t="s">
        <v>6013</v>
      </c>
      <c r="D3449" s="59" t="s">
        <v>6146</v>
      </c>
      <c r="E3449" s="58" t="s">
        <v>6495</v>
      </c>
      <c r="F3449" s="58"/>
      <c r="G3449" s="60" t="s">
        <v>2349</v>
      </c>
    </row>
    <row r="3450" spans="2:7" x14ac:dyDescent="0.2">
      <c r="B3450" s="58" t="str">
        <f t="shared" si="71"/>
        <v>フルピリミン・プロベナゾ―ル・ペンフルフェン粒剤Ｃｓ．オリゼリディアＥＶ箱粒剤</v>
      </c>
      <c r="C3450" s="58" t="s">
        <v>6147</v>
      </c>
      <c r="D3450" s="59" t="s">
        <v>3842</v>
      </c>
      <c r="E3450" s="58" t="s">
        <v>6495</v>
      </c>
      <c r="F3450" s="58"/>
      <c r="G3450" s="60" t="s">
        <v>2349</v>
      </c>
    </row>
    <row r="3451" spans="2:7" x14ac:dyDescent="0.2">
      <c r="B3451" s="58" t="str">
        <f t="shared" si="71"/>
        <v>フルピリミン・プロベナゾ―ル・ペンフルフェン粒剤ホクコ―Ｃｓ．オリゼリディアＥＶ箱粒剤</v>
      </c>
      <c r="C3451" s="58" t="s">
        <v>6147</v>
      </c>
      <c r="D3451" s="59" t="s">
        <v>6148</v>
      </c>
      <c r="E3451" s="58" t="s">
        <v>6495</v>
      </c>
      <c r="F3451" s="58"/>
      <c r="G3451" s="60" t="s">
        <v>2349</v>
      </c>
    </row>
    <row r="3452" spans="2:7" x14ac:dyDescent="0.2">
      <c r="B3452" s="58" t="str">
        <f t="shared" si="71"/>
        <v>ピリプロキシフェンマイクロカプセル剤ゴ―ルドラッシュＭＣ</v>
      </c>
      <c r="C3452" s="58" t="s">
        <v>3843</v>
      </c>
      <c r="D3452" s="59" t="s">
        <v>6149</v>
      </c>
      <c r="E3452" s="58" t="s">
        <v>3183</v>
      </c>
      <c r="F3452" s="58"/>
      <c r="G3452" s="60" t="s">
        <v>2444</v>
      </c>
    </row>
    <row r="3453" spans="2:7" x14ac:dyDescent="0.2">
      <c r="B3453" s="58" t="str">
        <f t="shared" si="71"/>
        <v>イマゾスルフロン・テフリルトリオン・ピラクロニル水和剤キラリフロアブル</v>
      </c>
      <c r="C3453" s="58" t="s">
        <v>3844</v>
      </c>
      <c r="D3453" s="59" t="s">
        <v>3845</v>
      </c>
      <c r="E3453" s="58" t="s">
        <v>6495</v>
      </c>
      <c r="F3453" s="58"/>
      <c r="G3453" s="60" t="s">
        <v>3719</v>
      </c>
    </row>
    <row r="3454" spans="2:7" x14ac:dyDescent="0.2">
      <c r="B3454" s="58" t="str">
        <f t="shared" si="71"/>
        <v>イマゾスルフロン・テフリルトリオン・ピラクロニル粒剤キラリジャンボ</v>
      </c>
      <c r="C3454" s="58" t="s">
        <v>3696</v>
      </c>
      <c r="D3454" s="59" t="s">
        <v>3846</v>
      </c>
      <c r="E3454" s="58" t="s">
        <v>3183</v>
      </c>
      <c r="F3454" s="58"/>
      <c r="G3454" s="60" t="s">
        <v>2350</v>
      </c>
    </row>
    <row r="3455" spans="2:7" x14ac:dyDescent="0.2">
      <c r="B3455" s="58" t="str">
        <f t="shared" si="71"/>
        <v>イマゾスルフロン・テフリルトリオン・ピラクロニル粒剤キラリ４００ＦＧ</v>
      </c>
      <c r="C3455" s="58" t="s">
        <v>3696</v>
      </c>
      <c r="D3455" s="59" t="s">
        <v>3847</v>
      </c>
      <c r="E3455" s="58" t="s">
        <v>3183</v>
      </c>
      <c r="F3455" s="58"/>
      <c r="G3455" s="60" t="s">
        <v>2350</v>
      </c>
    </row>
    <row r="3456" spans="2:7" x14ac:dyDescent="0.2">
      <c r="B3456" s="58" t="str">
        <f t="shared" si="71"/>
        <v>テフリルトリオン・プロピリスルフロン水和剤ガツントＺフロアブル</v>
      </c>
      <c r="C3456" s="58" t="s">
        <v>3848</v>
      </c>
      <c r="D3456" s="59" t="s">
        <v>3849</v>
      </c>
      <c r="E3456" s="58" t="s">
        <v>3183</v>
      </c>
      <c r="F3456" s="58"/>
      <c r="G3456" s="60" t="s">
        <v>3719</v>
      </c>
    </row>
    <row r="3457" spans="2:7" x14ac:dyDescent="0.2">
      <c r="B3457" s="58" t="str">
        <f t="shared" si="71"/>
        <v>テフリルトリオン・プロピリスルフロン粒剤ガツントＺ１キロ粒剤</v>
      </c>
      <c r="C3457" s="58" t="s">
        <v>3850</v>
      </c>
      <c r="D3457" s="59" t="s">
        <v>3851</v>
      </c>
      <c r="E3457" s="58" t="s">
        <v>3183</v>
      </c>
      <c r="F3457" s="58"/>
      <c r="G3457" s="60" t="s">
        <v>2349</v>
      </c>
    </row>
    <row r="3458" spans="2:7" x14ac:dyDescent="0.2">
      <c r="B3458" s="58" t="str">
        <f t="shared" si="71"/>
        <v>テフリルトリオン・プロピリスルフロン粒剤ガツントＺジャンボ</v>
      </c>
      <c r="C3458" s="58" t="s">
        <v>3850</v>
      </c>
      <c r="D3458" s="59" t="s">
        <v>3852</v>
      </c>
      <c r="E3458" s="58" t="s">
        <v>3183</v>
      </c>
      <c r="F3458" s="58"/>
      <c r="G3458" s="60" t="s">
        <v>2342</v>
      </c>
    </row>
    <row r="3459" spans="2:7" x14ac:dyDescent="0.2">
      <c r="B3459" s="58" t="str">
        <f t="shared" si="71"/>
        <v>テフリルトリオン・プロピリスルフロン粒剤ガツントＺ２００ＦＧ</v>
      </c>
      <c r="C3459" s="58" t="s">
        <v>3850</v>
      </c>
      <c r="D3459" s="59" t="s">
        <v>3853</v>
      </c>
      <c r="E3459" s="58" t="s">
        <v>3183</v>
      </c>
      <c r="F3459" s="58"/>
      <c r="G3459" s="60" t="s">
        <v>2342</v>
      </c>
    </row>
    <row r="3460" spans="2:7" x14ac:dyDescent="0.2">
      <c r="B3460" s="58" t="str">
        <f t="shared" si="71"/>
        <v>ピラクロニル・プロピリスルフロン・ベンゾビシクロン水和剤バットウＺフロアブル</v>
      </c>
      <c r="C3460" s="58" t="s">
        <v>3854</v>
      </c>
      <c r="D3460" s="59" t="s">
        <v>3855</v>
      </c>
      <c r="E3460" s="58" t="s">
        <v>3183</v>
      </c>
      <c r="F3460" s="58"/>
      <c r="G3460" s="60" t="s">
        <v>2601</v>
      </c>
    </row>
    <row r="3461" spans="2:7" x14ac:dyDescent="0.2">
      <c r="B3461" s="58" t="str">
        <f t="shared" si="71"/>
        <v>ピラクロニル・プロピリスルフロン・ベンゾビシクロン粒剤バットウＺ１キロ粒剤</v>
      </c>
      <c r="C3461" s="58" t="s">
        <v>3856</v>
      </c>
      <c r="D3461" s="59" t="s">
        <v>3857</v>
      </c>
      <c r="E3461" s="58" t="s">
        <v>3183</v>
      </c>
      <c r="F3461" s="58"/>
      <c r="G3461" s="60" t="s">
        <v>2605</v>
      </c>
    </row>
    <row r="3462" spans="2:7" x14ac:dyDescent="0.2">
      <c r="B3462" s="58" t="str">
        <f t="shared" si="71"/>
        <v>ピラクロニル・プロピリスルフロン・ベンゾビシクロン粒剤バットウＺジャンボ</v>
      </c>
      <c r="C3462" s="58" t="s">
        <v>3856</v>
      </c>
      <c r="D3462" s="59" t="s">
        <v>3858</v>
      </c>
      <c r="E3462" s="58" t="s">
        <v>3183</v>
      </c>
      <c r="F3462" s="58"/>
      <c r="G3462" s="60" t="s">
        <v>2511</v>
      </c>
    </row>
    <row r="3463" spans="2:7" x14ac:dyDescent="0.2">
      <c r="B3463" s="58" t="str">
        <f t="shared" si="71"/>
        <v>デシルアルコ―ル乳剤草サラバストレ―ト</v>
      </c>
      <c r="C3463" s="58" t="s">
        <v>4926</v>
      </c>
      <c r="D3463" s="59" t="s">
        <v>6150</v>
      </c>
      <c r="E3463" s="58" t="s">
        <v>6495</v>
      </c>
      <c r="F3463" s="58"/>
      <c r="G3463" s="60" t="s">
        <v>2662</v>
      </c>
    </row>
    <row r="3464" spans="2:7" x14ac:dyDescent="0.2">
      <c r="B3464" s="58" t="str">
        <f t="shared" si="71"/>
        <v>ジメテナミドＰ・レナシル水和剤レナスタ―水和剤</v>
      </c>
      <c r="C3464" s="58" t="s">
        <v>3859</v>
      </c>
      <c r="D3464" s="59" t="s">
        <v>6151</v>
      </c>
      <c r="E3464" s="58" t="s">
        <v>6495</v>
      </c>
      <c r="F3464" s="58"/>
      <c r="G3464" s="60" t="s">
        <v>3876</v>
      </c>
    </row>
    <row r="3465" spans="2:7" x14ac:dyDescent="0.2">
      <c r="B3465" s="58" t="str">
        <f t="shared" si="71"/>
        <v>グリホサ―トイソプロピルアミン塩・テブチウロン液剤メガレンジャ―シャワ―ＧＴ</v>
      </c>
      <c r="C3465" s="58" t="s">
        <v>6152</v>
      </c>
      <c r="D3465" s="59" t="s">
        <v>6153</v>
      </c>
      <c r="E3465" s="58" t="s">
        <v>6495</v>
      </c>
      <c r="F3465" s="58"/>
      <c r="G3465" s="60" t="s">
        <v>2348</v>
      </c>
    </row>
    <row r="3466" spans="2:7" x14ac:dyDescent="0.2">
      <c r="B3466" s="58" t="str">
        <f t="shared" si="71"/>
        <v>シメコナゾ―ル粒剤タ―フショット</v>
      </c>
      <c r="C3466" s="58" t="s">
        <v>4792</v>
      </c>
      <c r="D3466" s="59" t="s">
        <v>6154</v>
      </c>
      <c r="E3466" s="69" t="s">
        <v>6465</v>
      </c>
      <c r="F3466" s="58"/>
      <c r="G3466" s="60" t="s">
        <v>2348</v>
      </c>
    </row>
    <row r="3467" spans="2:7" x14ac:dyDescent="0.2">
      <c r="B3467" s="58" t="str">
        <f t="shared" si="71"/>
        <v>カルブチレ―ト・フルミオキサジン粒剤ガ―デンクル―Ｌ粒剤</v>
      </c>
      <c r="C3467" s="58" t="s">
        <v>5832</v>
      </c>
      <c r="D3467" s="59" t="s">
        <v>6155</v>
      </c>
      <c r="E3467" s="58" t="s">
        <v>6495</v>
      </c>
      <c r="F3467" s="58"/>
      <c r="G3467" s="60" t="s">
        <v>2349</v>
      </c>
    </row>
    <row r="3468" spans="2:7" x14ac:dyDescent="0.2">
      <c r="B3468" s="58" t="str">
        <f t="shared" si="71"/>
        <v>フルピリミン粒剤ホクコ―リディアＮＴ箱粒剤</v>
      </c>
      <c r="C3468" s="58" t="s">
        <v>3568</v>
      </c>
      <c r="D3468" s="59" t="s">
        <v>6156</v>
      </c>
      <c r="E3468" s="58" t="s">
        <v>6495</v>
      </c>
      <c r="F3468" s="58"/>
      <c r="G3468" s="60" t="s">
        <v>2349</v>
      </c>
    </row>
    <row r="3469" spans="2:7" x14ac:dyDescent="0.2">
      <c r="B3469" s="58" t="str">
        <f t="shared" si="71"/>
        <v>フルピリミン粒剤リディアＮＴ箱粒剤</v>
      </c>
      <c r="C3469" s="58" t="s">
        <v>3568</v>
      </c>
      <c r="D3469" s="59" t="s">
        <v>3860</v>
      </c>
      <c r="E3469" s="58" t="s">
        <v>6495</v>
      </c>
      <c r="F3469" s="58"/>
      <c r="G3469" s="60" t="s">
        <v>2349</v>
      </c>
    </row>
    <row r="3470" spans="2:7" x14ac:dyDescent="0.2">
      <c r="B3470" s="58" t="str">
        <f t="shared" si="71"/>
        <v>フルピリミン・プロベナゾ―ル粒剤ホクコ―ＧＰオリゼリディア箱粒剤</v>
      </c>
      <c r="C3470" s="58" t="s">
        <v>6013</v>
      </c>
      <c r="D3470" s="59" t="s">
        <v>6157</v>
      </c>
      <c r="E3470" s="58" t="s">
        <v>6495</v>
      </c>
      <c r="F3470" s="58"/>
      <c r="G3470" s="60" t="s">
        <v>2349</v>
      </c>
    </row>
    <row r="3471" spans="2:7" x14ac:dyDescent="0.2">
      <c r="B3471" s="58" t="str">
        <f t="shared" si="71"/>
        <v>フルピリミン・プロベナゾ―ル粒剤ＧＰオリゼリディア箱粒剤</v>
      </c>
      <c r="C3471" s="58" t="s">
        <v>6013</v>
      </c>
      <c r="D3471" s="59" t="s">
        <v>3861</v>
      </c>
      <c r="E3471" s="58" t="s">
        <v>6495</v>
      </c>
      <c r="F3471" s="58"/>
      <c r="G3471" s="60" t="s">
        <v>2349</v>
      </c>
    </row>
    <row r="3472" spans="2:7" x14ac:dyDescent="0.2">
      <c r="B3472" s="58" t="str">
        <f t="shared" si="71"/>
        <v>フルピリミン・プロベナゾ―ル粒剤ホクコ―Ｃｓ．オリゼリディア箱粒剤</v>
      </c>
      <c r="C3472" s="58" t="s">
        <v>6013</v>
      </c>
      <c r="D3472" s="59" t="s">
        <v>6158</v>
      </c>
      <c r="E3472" s="58" t="s">
        <v>6495</v>
      </c>
      <c r="F3472" s="58"/>
      <c r="G3472" s="60" t="s">
        <v>2349</v>
      </c>
    </row>
    <row r="3473" spans="2:7" x14ac:dyDescent="0.2">
      <c r="B3473" s="58" t="str">
        <f t="shared" si="71"/>
        <v>フルピリミン・プロベナゾ―ル粒剤Ｃｓ．オリゼリディア箱粒剤</v>
      </c>
      <c r="C3473" s="58" t="s">
        <v>6013</v>
      </c>
      <c r="D3473" s="59" t="s">
        <v>3862</v>
      </c>
      <c r="E3473" s="58" t="s">
        <v>6495</v>
      </c>
      <c r="F3473" s="58"/>
      <c r="G3473" s="60" t="s">
        <v>2349</v>
      </c>
    </row>
    <row r="3474" spans="2:7" x14ac:dyDescent="0.2">
      <c r="B3474" s="58" t="str">
        <f t="shared" si="71"/>
        <v>オキサゾスルフィル粒剤アレス箱粒剤３</v>
      </c>
      <c r="C3474" s="58" t="s">
        <v>4036</v>
      </c>
      <c r="D3474" s="59" t="s">
        <v>3864</v>
      </c>
      <c r="E3474" s="58" t="s">
        <v>6495</v>
      </c>
      <c r="F3474" s="58"/>
      <c r="G3474" s="60" t="s">
        <v>2355</v>
      </c>
    </row>
    <row r="3475" spans="2:7" x14ac:dyDescent="0.2">
      <c r="B3475" s="58" t="str">
        <f t="shared" ref="B3475:B3535" si="72">C3475&amp;D3475</f>
        <v>クロルタ―ルジメチル・デシルアルコ―ル乳剤ホワイトリボン</v>
      </c>
      <c r="C3475" s="61" t="s">
        <v>6159</v>
      </c>
      <c r="D3475" s="62" t="s">
        <v>4037</v>
      </c>
      <c r="E3475" s="92" t="s">
        <v>4054</v>
      </c>
      <c r="F3475" s="61"/>
      <c r="G3475" s="63" t="s">
        <v>3345</v>
      </c>
    </row>
    <row r="3476" spans="2:7" x14ac:dyDescent="0.2">
      <c r="B3476" s="58" t="str">
        <f t="shared" si="72"/>
        <v>オキサジクロメホン・テフリルトリオン・メタゾスルフロン水和剤ディオ―レ顆粒</v>
      </c>
      <c r="C3476" s="58" t="s">
        <v>3823</v>
      </c>
      <c r="D3476" s="59" t="s">
        <v>6160</v>
      </c>
      <c r="E3476" s="68" t="s">
        <v>4054</v>
      </c>
      <c r="F3476" s="58"/>
      <c r="G3476" s="60" t="s">
        <v>2350</v>
      </c>
    </row>
    <row r="3477" spans="2:7" x14ac:dyDescent="0.2">
      <c r="B3477" s="58" t="str">
        <f t="shared" si="72"/>
        <v>オキサゾスルフィル粒剤アレス箱粒剤</v>
      </c>
      <c r="C3477" s="58" t="s">
        <v>3863</v>
      </c>
      <c r="D3477" s="59" t="s">
        <v>3879</v>
      </c>
      <c r="E3477" s="58" t="s">
        <v>6495</v>
      </c>
      <c r="F3477" s="58"/>
      <c r="G3477" s="60" t="s">
        <v>2349</v>
      </c>
    </row>
    <row r="3478" spans="2:7" x14ac:dyDescent="0.2">
      <c r="B3478" s="58" t="str">
        <f t="shared" si="72"/>
        <v>オキサゾスルフィル・イソチアニル粒剤スタウトアレス箱粒剤</v>
      </c>
      <c r="C3478" s="58" t="s">
        <v>3880</v>
      </c>
      <c r="D3478" s="59" t="s">
        <v>3881</v>
      </c>
      <c r="E3478" s="58" t="s">
        <v>6495</v>
      </c>
      <c r="F3478" s="58"/>
      <c r="G3478" s="60" t="s">
        <v>2349</v>
      </c>
    </row>
    <row r="3479" spans="2:7" x14ac:dyDescent="0.2">
      <c r="B3479" s="58" t="str">
        <f t="shared" si="72"/>
        <v>オキサゾスルフィル・イソチアニル粒剤稲名人箱粒剤</v>
      </c>
      <c r="C3479" s="58" t="s">
        <v>3880</v>
      </c>
      <c r="D3479" s="59" t="s">
        <v>3882</v>
      </c>
      <c r="E3479" s="58" t="s">
        <v>6495</v>
      </c>
      <c r="F3479" s="58"/>
      <c r="G3479" s="60" t="s">
        <v>2349</v>
      </c>
    </row>
    <row r="3480" spans="2:7" x14ac:dyDescent="0.2">
      <c r="B3480" s="58" t="str">
        <f t="shared" si="72"/>
        <v>オキサゾスルフィル・ジクロベンチアゾクス粒剤ブ―ンアレス箱粒剤</v>
      </c>
      <c r="C3480" s="58" t="s">
        <v>3883</v>
      </c>
      <c r="D3480" s="59" t="s">
        <v>6161</v>
      </c>
      <c r="E3480" s="58" t="s">
        <v>6495</v>
      </c>
      <c r="F3480" s="58"/>
      <c r="G3480" s="60" t="s">
        <v>2349</v>
      </c>
    </row>
    <row r="3481" spans="2:7" x14ac:dyDescent="0.2">
      <c r="B3481" s="58" t="str">
        <f t="shared" si="72"/>
        <v>クロチアニジン・ミクロブタニル液剤ガ―デンアシストＷスプレ―</v>
      </c>
      <c r="C3481" s="58" t="s">
        <v>3884</v>
      </c>
      <c r="D3481" s="59" t="s">
        <v>6162</v>
      </c>
      <c r="E3481" s="87" t="s">
        <v>4054</v>
      </c>
      <c r="F3481" s="58"/>
      <c r="G3481" s="60" t="s">
        <v>3903</v>
      </c>
    </row>
    <row r="3482" spans="2:7" x14ac:dyDescent="0.2">
      <c r="B3482" s="58" t="str">
        <f t="shared" si="72"/>
        <v>インドキサカルブ水和剤ファイントリムＤＦ</v>
      </c>
      <c r="C3482" s="58" t="s">
        <v>3826</v>
      </c>
      <c r="D3482" s="59" t="s">
        <v>3885</v>
      </c>
      <c r="E3482" s="87" t="s">
        <v>4054</v>
      </c>
      <c r="F3482" s="58"/>
      <c r="G3482" s="60" t="s">
        <v>2350</v>
      </c>
    </row>
    <row r="3483" spans="2:7" x14ac:dyDescent="0.2">
      <c r="B3483" s="58" t="str">
        <f t="shared" si="72"/>
        <v>ヘキサジノン・ＤＣＭＵ・ＭＣＰＰ粒剤クサアタック粒剤</v>
      </c>
      <c r="C3483" s="58" t="s">
        <v>3557</v>
      </c>
      <c r="D3483" s="59" t="s">
        <v>3886</v>
      </c>
      <c r="E3483" s="58" t="s">
        <v>6495</v>
      </c>
      <c r="F3483" s="58"/>
      <c r="G3483" s="60" t="s">
        <v>2434</v>
      </c>
    </row>
    <row r="3484" spans="2:7" x14ac:dyDescent="0.2">
      <c r="B3484" s="58" t="str">
        <f t="shared" si="72"/>
        <v>エチプロ―ル・フサライド水和剤ホクコ―ラブサイドＫ２フロアブル</v>
      </c>
      <c r="C3484" s="58" t="s">
        <v>5624</v>
      </c>
      <c r="D3484" s="59" t="s">
        <v>6163</v>
      </c>
      <c r="E3484" s="58" t="s">
        <v>6495</v>
      </c>
      <c r="F3484" s="58"/>
      <c r="G3484" s="60" t="s">
        <v>3904</v>
      </c>
    </row>
    <row r="3485" spans="2:7" x14ac:dyDescent="0.2">
      <c r="B3485" s="58" t="str">
        <f t="shared" si="72"/>
        <v>マンゼブ・メチルテトラプロ―ル水和剤ムケツＤＸ</v>
      </c>
      <c r="C3485" s="58" t="s">
        <v>6164</v>
      </c>
      <c r="D3485" s="59" t="s">
        <v>3887</v>
      </c>
      <c r="E3485" s="58" t="s">
        <v>6495</v>
      </c>
      <c r="F3485" s="58"/>
      <c r="G3485" s="60" t="s">
        <v>2473</v>
      </c>
    </row>
    <row r="3486" spans="2:7" x14ac:dyDescent="0.2">
      <c r="B3486" s="58" t="str">
        <f t="shared" si="72"/>
        <v>フェンプロパトリン・ミクロブタニル複合肥料ガ―デンアシストプラススプレ―</v>
      </c>
      <c r="C3486" s="58" t="s">
        <v>3320</v>
      </c>
      <c r="D3486" s="59" t="s">
        <v>6165</v>
      </c>
      <c r="E3486" s="58" t="s">
        <v>6495</v>
      </c>
      <c r="F3486" s="58"/>
      <c r="G3486" s="60" t="s">
        <v>2414</v>
      </c>
    </row>
    <row r="3487" spans="2:7" x14ac:dyDescent="0.2">
      <c r="B3487" s="58" t="str">
        <f t="shared" si="72"/>
        <v>タバコカスミカメ剤バコトップ</v>
      </c>
      <c r="C3487" s="58" t="s">
        <v>3888</v>
      </c>
      <c r="D3487" s="59" t="s">
        <v>3889</v>
      </c>
      <c r="E3487" s="87" t="s">
        <v>4054</v>
      </c>
      <c r="F3487" s="58"/>
      <c r="G3487" s="60" t="s">
        <v>3905</v>
      </c>
    </row>
    <row r="3488" spans="2:7" x14ac:dyDescent="0.2">
      <c r="B3488" s="58" t="str">
        <f t="shared" si="72"/>
        <v>展着剤アングラシス</v>
      </c>
      <c r="C3488" s="58" t="s">
        <v>2475</v>
      </c>
      <c r="D3488" s="59" t="s">
        <v>3890</v>
      </c>
      <c r="E3488" s="60" t="s">
        <v>6495</v>
      </c>
      <c r="F3488" s="58"/>
      <c r="G3488" s="60" t="s">
        <v>2417</v>
      </c>
    </row>
    <row r="3489" spans="2:7" x14ac:dyDescent="0.2">
      <c r="B3489" s="58" t="str">
        <f t="shared" si="72"/>
        <v>ピロキサスルホン・フェノキサスルホン水和剤理研ソリストプラス</v>
      </c>
      <c r="C3489" s="58" t="s">
        <v>3891</v>
      </c>
      <c r="D3489" s="59" t="s">
        <v>3892</v>
      </c>
      <c r="E3489" s="60" t="s">
        <v>6495</v>
      </c>
      <c r="F3489" s="58"/>
      <c r="G3489" s="60" t="s">
        <v>3406</v>
      </c>
    </row>
    <row r="3490" spans="2:7" x14ac:dyDescent="0.2">
      <c r="B3490" s="58" t="str">
        <f t="shared" si="72"/>
        <v>ピリオフェノン水和剤クロスアウトフロアブル</v>
      </c>
      <c r="C3490" s="58" t="s">
        <v>3803</v>
      </c>
      <c r="D3490" s="59" t="s">
        <v>3893</v>
      </c>
      <c r="E3490" s="87" t="s">
        <v>4054</v>
      </c>
      <c r="F3490" s="58"/>
      <c r="G3490" s="60" t="s">
        <v>2452</v>
      </c>
    </row>
    <row r="3491" spans="2:7" x14ac:dyDescent="0.2">
      <c r="B3491" s="58" t="str">
        <f t="shared" si="72"/>
        <v>グリホサ―トイソプロピルアミン塩・２，４－ＰＡイソプロピルアミン塩液剤クサクイック</v>
      </c>
      <c r="C3491" s="58" t="s">
        <v>4516</v>
      </c>
      <c r="D3491" s="59" t="s">
        <v>3894</v>
      </c>
      <c r="E3491" s="60" t="s">
        <v>6495</v>
      </c>
      <c r="F3491" s="58"/>
      <c r="G3491" s="60" t="s">
        <v>2342</v>
      </c>
    </row>
    <row r="3492" spans="2:7" x14ac:dyDescent="0.2">
      <c r="B3492" s="58" t="str">
        <f t="shared" si="72"/>
        <v>エマメクチン安息香酸塩液剤井筒屋ショットワン・ツ―液剤</v>
      </c>
      <c r="C3492" s="58" t="s">
        <v>3895</v>
      </c>
      <c r="D3492" s="59" t="s">
        <v>6166</v>
      </c>
      <c r="E3492" s="87" t="s">
        <v>4054</v>
      </c>
      <c r="F3492" s="58"/>
      <c r="G3492" s="60" t="s">
        <v>2349</v>
      </c>
    </row>
    <row r="3493" spans="2:7" x14ac:dyDescent="0.2">
      <c r="B3493" s="58" t="str">
        <f t="shared" si="72"/>
        <v>ジノテフラン・ベンズピリモキサン水和剤オ―ケストラスタ―クルエア―</v>
      </c>
      <c r="C3493" s="58" t="s">
        <v>3896</v>
      </c>
      <c r="D3493" s="59" t="s">
        <v>6167</v>
      </c>
      <c r="E3493" s="60" t="s">
        <v>6495</v>
      </c>
      <c r="F3493" s="58"/>
      <c r="G3493" s="60" t="s">
        <v>2444</v>
      </c>
    </row>
    <row r="3494" spans="2:7" x14ac:dyDescent="0.2">
      <c r="B3494" s="58" t="str">
        <f t="shared" si="72"/>
        <v>テブフェノジド・ベンズピリモキサン・フルトラニル粉剤オ―ケストラロムダンモンカット粉剤ＤＬ</v>
      </c>
      <c r="C3494" s="58" t="s">
        <v>3897</v>
      </c>
      <c r="D3494" s="59" t="s">
        <v>6168</v>
      </c>
      <c r="E3494" s="60" t="s">
        <v>6495</v>
      </c>
      <c r="F3494" s="58"/>
      <c r="G3494" s="60" t="s">
        <v>2427</v>
      </c>
    </row>
    <row r="3495" spans="2:7" x14ac:dyDescent="0.2">
      <c r="B3495" s="58" t="str">
        <f t="shared" si="72"/>
        <v>テトラピオン・テブチウロン粒剤ランヴォ―粒剤</v>
      </c>
      <c r="C3495" s="59" t="s">
        <v>3701</v>
      </c>
      <c r="D3495" s="59" t="s">
        <v>6169</v>
      </c>
      <c r="E3495" s="58" t="s">
        <v>6495</v>
      </c>
      <c r="F3495" s="58"/>
      <c r="G3495" s="60" t="s">
        <v>2608</v>
      </c>
    </row>
    <row r="3496" spans="2:7" x14ac:dyDescent="0.2">
      <c r="B3496" s="58" t="str">
        <f t="shared" si="72"/>
        <v>テトラピオン・ブロマシル・ＭＣＰＰ粒剤ハイバ―　プロ</v>
      </c>
      <c r="C3496" s="58" t="s">
        <v>3898</v>
      </c>
      <c r="D3496" s="59" t="s">
        <v>6170</v>
      </c>
      <c r="E3496" s="58" t="s">
        <v>6495</v>
      </c>
      <c r="F3496" s="58"/>
      <c r="G3496" s="60" t="s">
        <v>2786</v>
      </c>
    </row>
    <row r="3497" spans="2:7" x14ac:dyDescent="0.2">
      <c r="B3497" s="58" t="str">
        <f t="shared" si="72"/>
        <v>プロチオコナゾ―ル水和剤プロラインフロアブル</v>
      </c>
      <c r="C3497" s="58" t="s">
        <v>6171</v>
      </c>
      <c r="D3497" s="59" t="s">
        <v>3899</v>
      </c>
      <c r="E3497" s="58" t="s">
        <v>6495</v>
      </c>
      <c r="F3497" s="58"/>
      <c r="G3497" s="60" t="s">
        <v>3906</v>
      </c>
    </row>
    <row r="3498" spans="2:7" x14ac:dyDescent="0.2">
      <c r="B3498" s="58" t="str">
        <f t="shared" si="72"/>
        <v>カスガマイシン液剤タフマジック液剤</v>
      </c>
      <c r="C3498" s="58" t="s">
        <v>3907</v>
      </c>
      <c r="D3498" s="59" t="s">
        <v>3908</v>
      </c>
      <c r="E3498" s="60" t="s">
        <v>6495</v>
      </c>
      <c r="F3498" s="58"/>
      <c r="G3498" s="60" t="s">
        <v>3911</v>
      </c>
    </row>
    <row r="3499" spans="2:7" x14ac:dyDescent="0.2">
      <c r="B3499" s="58" t="str">
        <f t="shared" si="72"/>
        <v>イソプロチオラン乳剤ファイナルショット乳剤</v>
      </c>
      <c r="C3499" s="58" t="s">
        <v>3909</v>
      </c>
      <c r="D3499" s="59" t="s">
        <v>3910</v>
      </c>
      <c r="E3499" s="60" t="s">
        <v>6495</v>
      </c>
      <c r="F3499" s="58"/>
      <c r="G3499" s="60" t="s">
        <v>2417</v>
      </c>
    </row>
    <row r="3500" spans="2:7" x14ac:dyDescent="0.2">
      <c r="B3500" s="58" t="str">
        <f t="shared" si="72"/>
        <v>グリホサ―トイソプロピルアミン塩・テブチウロン液剤草退治メガロングシャワ―ＧＴ</v>
      </c>
      <c r="C3500" s="58" t="s">
        <v>6152</v>
      </c>
      <c r="D3500" s="59" t="s">
        <v>6172</v>
      </c>
      <c r="E3500" s="60" t="s">
        <v>6495</v>
      </c>
      <c r="F3500" s="58"/>
      <c r="G3500" s="60" t="s">
        <v>2348</v>
      </c>
    </row>
    <row r="3501" spans="2:7" x14ac:dyDescent="0.2">
      <c r="B3501" s="58" t="str">
        <f t="shared" si="72"/>
        <v>テブコナゾ―ル・ペンシクロン水和剤タフシ―バフロアブル</v>
      </c>
      <c r="C3501" s="58" t="s">
        <v>4946</v>
      </c>
      <c r="D3501" s="59" t="s">
        <v>6173</v>
      </c>
      <c r="E3501" s="60" t="s">
        <v>6495</v>
      </c>
      <c r="F3501" s="58"/>
      <c r="G3501" s="60" t="s">
        <v>2342</v>
      </c>
    </row>
    <row r="3502" spans="2:7" x14ac:dyDescent="0.2">
      <c r="B3502" s="58" t="str">
        <f t="shared" si="72"/>
        <v>グリホサ―トイソプロピルアミン塩液剤ＧＦタ―ンアウト液剤</v>
      </c>
      <c r="C3502" s="58" t="s">
        <v>4538</v>
      </c>
      <c r="D3502" s="59" t="s">
        <v>6174</v>
      </c>
      <c r="E3502" s="60" t="s">
        <v>6495</v>
      </c>
      <c r="F3502" s="58"/>
      <c r="G3502" s="60" t="s">
        <v>3923</v>
      </c>
    </row>
    <row r="3503" spans="2:7" x14ac:dyDescent="0.2">
      <c r="B3503" s="58" t="str">
        <f t="shared" si="72"/>
        <v>ブロマシル・ＤＣＭＵ粒剤ハイバ―デュオ</v>
      </c>
      <c r="C3503" s="58" t="s">
        <v>3912</v>
      </c>
      <c r="D3503" s="59" t="s">
        <v>6175</v>
      </c>
      <c r="E3503" s="58" t="s">
        <v>6495</v>
      </c>
      <c r="F3503" s="58"/>
      <c r="G3503" s="60" t="s">
        <v>2348</v>
      </c>
    </row>
    <row r="3504" spans="2:7" x14ac:dyDescent="0.2">
      <c r="B3504" s="58" t="str">
        <f t="shared" si="72"/>
        <v>ブロマシル・ＤＣＭＵ粒剤ネコソギベスト粒剤</v>
      </c>
      <c r="C3504" s="58" t="s">
        <v>3912</v>
      </c>
      <c r="D3504" s="59" t="s">
        <v>3913</v>
      </c>
      <c r="E3504" s="58" t="s">
        <v>6495</v>
      </c>
      <c r="F3504" s="58"/>
      <c r="G3504" s="60" t="s">
        <v>2348</v>
      </c>
    </row>
    <row r="3505" spans="2:7" x14ac:dyDescent="0.2">
      <c r="B3505" s="58" t="str">
        <f t="shared" si="72"/>
        <v>ブロマシル・ＤＣＭＵ粒剤ハイバ―デュオＤ</v>
      </c>
      <c r="C3505" s="58" t="s">
        <v>3912</v>
      </c>
      <c r="D3505" s="59" t="s">
        <v>6176</v>
      </c>
      <c r="E3505" s="60" t="s">
        <v>6495</v>
      </c>
      <c r="F3505" s="58"/>
      <c r="G3505" s="60" t="s">
        <v>2349</v>
      </c>
    </row>
    <row r="3506" spans="2:7" x14ac:dyDescent="0.2">
      <c r="B3506" s="58" t="str">
        <f t="shared" si="72"/>
        <v>ブロマシル・ＤＣＭＵ粒剤ネコソギＤＣＭ６粒剤</v>
      </c>
      <c r="C3506" s="58" t="s">
        <v>3912</v>
      </c>
      <c r="D3506" s="59" t="s">
        <v>3914</v>
      </c>
      <c r="E3506" s="60" t="s">
        <v>6495</v>
      </c>
      <c r="F3506" s="58"/>
      <c r="G3506" s="60" t="s">
        <v>2349</v>
      </c>
    </row>
    <row r="3507" spans="2:7" x14ac:dyDescent="0.2">
      <c r="B3507" s="58" t="str">
        <f t="shared" si="72"/>
        <v>ブロマシル・ＤＣＭＵ粒剤ハイバ―デュオＰ</v>
      </c>
      <c r="C3507" s="58" t="s">
        <v>3912</v>
      </c>
      <c r="D3507" s="59" t="s">
        <v>6177</v>
      </c>
      <c r="E3507" s="60" t="s">
        <v>6495</v>
      </c>
      <c r="F3507" s="58"/>
      <c r="G3507" s="60" t="s">
        <v>2369</v>
      </c>
    </row>
    <row r="3508" spans="2:7" x14ac:dyDescent="0.2">
      <c r="B3508" s="58" t="str">
        <f t="shared" si="72"/>
        <v>ブロマシル・ＤＣＭＵ粒剤ネコソギパワ―Ⅱ粒剤</v>
      </c>
      <c r="C3508" s="58" t="s">
        <v>3912</v>
      </c>
      <c r="D3508" s="59" t="s">
        <v>6178</v>
      </c>
      <c r="E3508" s="60" t="s">
        <v>6495</v>
      </c>
      <c r="F3508" s="58"/>
      <c r="G3508" s="60" t="s">
        <v>2369</v>
      </c>
    </row>
    <row r="3509" spans="2:7" x14ac:dyDescent="0.2">
      <c r="B3509" s="58" t="str">
        <f t="shared" si="72"/>
        <v>グリホサ―トイソプロピルアミン塩・ブロマシル・メコプロップＰカリウム塩液剤ハイバ―シャワ―V</v>
      </c>
      <c r="C3509" s="59" t="s">
        <v>4533</v>
      </c>
      <c r="D3509" s="59" t="s">
        <v>6179</v>
      </c>
      <c r="E3509" s="58" t="s">
        <v>6495</v>
      </c>
      <c r="F3509" s="58"/>
      <c r="G3509" s="60" t="s">
        <v>2655</v>
      </c>
    </row>
    <row r="3510" spans="2:7" x14ac:dyDescent="0.2">
      <c r="B3510" s="58" t="str">
        <f t="shared" si="72"/>
        <v>グリホサ―トイソプロピルアミン塩・ブロマシル・メコプロップＰカリウム塩液剤ネコソギロングシャワ―Ｖ９</v>
      </c>
      <c r="C3510" s="59" t="s">
        <v>4533</v>
      </c>
      <c r="D3510" s="59" t="s">
        <v>6180</v>
      </c>
      <c r="E3510" s="58" t="s">
        <v>6495</v>
      </c>
      <c r="F3510" s="58"/>
      <c r="G3510" s="60" t="s">
        <v>2655</v>
      </c>
    </row>
    <row r="3511" spans="2:7" x14ac:dyDescent="0.2">
      <c r="B3511" s="58" t="str">
        <f t="shared" si="72"/>
        <v>グリホサ―トイソプロピルアミン塩・ブロマシル液剤ハイバ―シャワ―Ｒ</v>
      </c>
      <c r="C3511" s="58" t="s">
        <v>4535</v>
      </c>
      <c r="D3511" s="59" t="s">
        <v>6181</v>
      </c>
      <c r="E3511" s="60" t="s">
        <v>6495</v>
      </c>
      <c r="F3511" s="58"/>
      <c r="G3511" s="60" t="s">
        <v>2655</v>
      </c>
    </row>
    <row r="3512" spans="2:7" x14ac:dyDescent="0.2">
      <c r="B3512" s="58" t="str">
        <f t="shared" si="72"/>
        <v>グリホサ―トイソプロピルアミン塩・ブロマシル液剤ネコソギパワ―ロングシャワ―</v>
      </c>
      <c r="C3512" s="58" t="s">
        <v>4535</v>
      </c>
      <c r="D3512" s="59" t="s">
        <v>6182</v>
      </c>
      <c r="E3512" s="60" t="s">
        <v>6495</v>
      </c>
      <c r="F3512" s="58"/>
      <c r="G3512" s="60" t="s">
        <v>2655</v>
      </c>
    </row>
    <row r="3513" spans="2:7" x14ac:dyDescent="0.2">
      <c r="B3513" s="58" t="str">
        <f t="shared" si="72"/>
        <v>グリホサ―トイソプロピルアミン塩・ブロマシル液剤ハイバ―シャワ―Ｄ</v>
      </c>
      <c r="C3513" s="59" t="s">
        <v>4535</v>
      </c>
      <c r="D3513" s="59" t="s">
        <v>6183</v>
      </c>
      <c r="E3513" s="60" t="s">
        <v>6495</v>
      </c>
      <c r="F3513" s="58"/>
      <c r="G3513" s="60" t="s">
        <v>3924</v>
      </c>
    </row>
    <row r="3514" spans="2:7" x14ac:dyDescent="0.2">
      <c r="B3514" s="58" t="str">
        <f t="shared" si="72"/>
        <v>グリホサ―トイソプロピルアミン塩・ブロマシル液剤ネコソギロングシャワ―ＤＸ</v>
      </c>
      <c r="C3514" s="58" t="s">
        <v>4535</v>
      </c>
      <c r="D3514" s="59" t="s">
        <v>6184</v>
      </c>
      <c r="E3514" s="60" t="s">
        <v>6495</v>
      </c>
      <c r="F3514" s="58"/>
      <c r="G3514" s="60" t="s">
        <v>3924</v>
      </c>
    </row>
    <row r="3515" spans="2:7" x14ac:dyDescent="0.2">
      <c r="B3515" s="58" t="str">
        <f t="shared" si="72"/>
        <v>チリカブリダニ剤チリガブリ</v>
      </c>
      <c r="C3515" s="59" t="s">
        <v>3915</v>
      </c>
      <c r="D3515" s="59" t="s">
        <v>3916</v>
      </c>
      <c r="E3515" s="87" t="s">
        <v>4054</v>
      </c>
      <c r="F3515" s="58"/>
      <c r="G3515" s="60" t="s">
        <v>3925</v>
      </c>
    </row>
    <row r="3516" spans="2:7" x14ac:dyDescent="0.2">
      <c r="B3516" s="58" t="str">
        <f t="shared" si="72"/>
        <v>スワルスキ―カブリダニ剤システムスワルくんロング</v>
      </c>
      <c r="C3516" s="59" t="s">
        <v>4842</v>
      </c>
      <c r="D3516" s="59" t="s">
        <v>3917</v>
      </c>
      <c r="E3516" s="60" t="s">
        <v>4054</v>
      </c>
      <c r="F3516" s="58"/>
      <c r="G3516" s="60" t="s">
        <v>3926</v>
      </c>
    </row>
    <row r="3517" spans="2:7" x14ac:dyDescent="0.2">
      <c r="B3517" s="58" t="str">
        <f t="shared" si="72"/>
        <v>クロチアニジン・ホスチアゼ―ト粒剤ネマトリンパワ―Ｄ粒剤</v>
      </c>
      <c r="C3517" s="58" t="s">
        <v>6185</v>
      </c>
      <c r="D3517" s="59" t="s">
        <v>6186</v>
      </c>
      <c r="E3517" s="87" t="s">
        <v>4054</v>
      </c>
      <c r="F3517" s="58"/>
      <c r="G3517" s="60" t="s">
        <v>3927</v>
      </c>
    </row>
    <row r="3518" spans="2:7" x14ac:dyDescent="0.2">
      <c r="B3518" s="58" t="str">
        <f t="shared" si="72"/>
        <v>クロチアニジン・ホスチアゼ―ト粒剤ダブルバスタ―粒剤</v>
      </c>
      <c r="C3518" s="58" t="s">
        <v>6185</v>
      </c>
      <c r="D3518" s="59" t="s">
        <v>6187</v>
      </c>
      <c r="E3518" s="60" t="s">
        <v>4054</v>
      </c>
      <c r="F3518" s="58"/>
      <c r="G3518" s="60" t="s">
        <v>3927</v>
      </c>
    </row>
    <row r="3519" spans="2:7" x14ac:dyDescent="0.2">
      <c r="B3519" s="58" t="str">
        <f t="shared" si="72"/>
        <v>カルタップ・クロチアニジン水和剤住化フルスウィングＷ</v>
      </c>
      <c r="C3519" s="58" t="s">
        <v>3918</v>
      </c>
      <c r="D3519" s="59" t="s">
        <v>3919</v>
      </c>
      <c r="E3519" s="60" t="s">
        <v>4054</v>
      </c>
      <c r="F3519" s="58"/>
      <c r="G3519" s="60" t="s">
        <v>2349</v>
      </c>
    </row>
    <row r="3520" spans="2:7" x14ac:dyDescent="0.2">
      <c r="B3520" s="58" t="str">
        <f t="shared" si="72"/>
        <v>カルタップ・クロチアニジン水和剤バウンスバックＷＤＧ</v>
      </c>
      <c r="C3520" s="58" t="s">
        <v>3918</v>
      </c>
      <c r="D3520" s="59" t="s">
        <v>3920</v>
      </c>
      <c r="E3520" s="87" t="s">
        <v>4054</v>
      </c>
      <c r="F3520" s="58"/>
      <c r="G3520" s="60" t="s">
        <v>2349</v>
      </c>
    </row>
    <row r="3521" spans="2:7" x14ac:dyDescent="0.2">
      <c r="B3521" s="58" t="str">
        <f t="shared" si="72"/>
        <v>イプフェンカルバゾン・テフリルトリオン・フロルピラウキシフェンベンジル粒剤サキガケ楽粒</v>
      </c>
      <c r="C3521" s="58" t="s">
        <v>3921</v>
      </c>
      <c r="D3521" s="59" t="s">
        <v>3922</v>
      </c>
      <c r="E3521" s="60" t="s">
        <v>6495</v>
      </c>
      <c r="F3521" s="58"/>
      <c r="G3521" s="60" t="s">
        <v>2342</v>
      </c>
    </row>
    <row r="3522" spans="2:7" x14ac:dyDescent="0.2">
      <c r="B3522" s="58" t="str">
        <f t="shared" si="72"/>
        <v>グリホサ―トナトリウム塩・テトラピオン液剤フレピオンシャワ―</v>
      </c>
      <c r="C3522" s="59" t="s">
        <v>4573</v>
      </c>
      <c r="D3522" s="59" t="s">
        <v>6188</v>
      </c>
      <c r="E3522" s="58" t="s">
        <v>6495</v>
      </c>
      <c r="F3522" s="58"/>
      <c r="G3522" s="60" t="s">
        <v>3928</v>
      </c>
    </row>
    <row r="3523" spans="2:7" x14ac:dyDescent="0.2">
      <c r="B3523" s="58" t="str">
        <f t="shared" si="72"/>
        <v>アセタミプリド液剤カダンパワ―ガ―ド液剤</v>
      </c>
      <c r="C3523" s="59" t="s">
        <v>3958</v>
      </c>
      <c r="D3523" s="59" t="s">
        <v>6189</v>
      </c>
      <c r="E3523" s="58" t="s">
        <v>6495</v>
      </c>
      <c r="F3523" s="58"/>
      <c r="G3523" s="60" t="s">
        <v>3489</v>
      </c>
    </row>
    <row r="3524" spans="2:7" x14ac:dyDescent="0.2">
      <c r="B3524" s="58" t="str">
        <f t="shared" si="72"/>
        <v>フェントラザミド水和剤イノ―バワンフロアブル</v>
      </c>
      <c r="C3524" s="59" t="s">
        <v>3959</v>
      </c>
      <c r="D3524" s="59" t="s">
        <v>6190</v>
      </c>
      <c r="E3524" s="60" t="s">
        <v>6495</v>
      </c>
      <c r="F3524" s="58"/>
      <c r="G3524" s="60" t="s">
        <v>3960</v>
      </c>
    </row>
    <row r="3525" spans="2:7" x14ac:dyDescent="0.2">
      <c r="B3525" s="58" t="str">
        <f t="shared" si="72"/>
        <v>テフリルトリオン水和剤マイティ―ワンフロアブル</v>
      </c>
      <c r="C3525" s="59" t="s">
        <v>3961</v>
      </c>
      <c r="D3525" s="59" t="s">
        <v>6191</v>
      </c>
      <c r="E3525" s="60" t="s">
        <v>6495</v>
      </c>
      <c r="F3525" s="58"/>
      <c r="G3525" s="60" t="s">
        <v>4006</v>
      </c>
    </row>
    <row r="3526" spans="2:7" x14ac:dyDescent="0.2">
      <c r="B3526" s="58" t="str">
        <f t="shared" si="72"/>
        <v>トリアファモン水和剤カウンシルワンフロアブル</v>
      </c>
      <c r="C3526" s="59" t="s">
        <v>3962</v>
      </c>
      <c r="D3526" s="59" t="s">
        <v>3963</v>
      </c>
      <c r="E3526" s="60" t="s">
        <v>6495</v>
      </c>
      <c r="F3526" s="58"/>
      <c r="G3526" s="60" t="s">
        <v>3085</v>
      </c>
    </row>
    <row r="3527" spans="2:7" x14ac:dyDescent="0.2">
      <c r="B3527" s="58" t="str">
        <f t="shared" si="72"/>
        <v>ピラクロニル・フェンキノトリオン・プロピリスルフロン水和剤ピリカムイＺフロアブル</v>
      </c>
      <c r="C3527" s="59" t="s">
        <v>3964</v>
      </c>
      <c r="D3527" s="59" t="s">
        <v>3965</v>
      </c>
      <c r="E3527" s="60" t="s">
        <v>6495</v>
      </c>
      <c r="F3527" s="58"/>
      <c r="G3527" s="60" t="s">
        <v>4007</v>
      </c>
    </row>
    <row r="3528" spans="2:7" x14ac:dyDescent="0.2">
      <c r="B3528" s="58" t="str">
        <f t="shared" si="72"/>
        <v>フェノキサスルホン・フェンキノトリオン・メタゾスルフロン粒剤アカツキ１キロ粒剤</v>
      </c>
      <c r="C3528" s="59" t="s">
        <v>3966</v>
      </c>
      <c r="D3528" s="59" t="s">
        <v>3967</v>
      </c>
      <c r="E3528" s="60" t="s">
        <v>6495</v>
      </c>
      <c r="F3528" s="58"/>
      <c r="G3528" s="60" t="s">
        <v>2349</v>
      </c>
    </row>
    <row r="3529" spans="2:7" x14ac:dyDescent="0.2">
      <c r="B3529" s="58" t="str">
        <f t="shared" si="72"/>
        <v>フェノキサスルホン・フェンキノトリオン・メタゾスルフロン剤アカツキ豆つぶ２５０</v>
      </c>
      <c r="C3529" s="59" t="s">
        <v>3968</v>
      </c>
      <c r="D3529" s="59" t="s">
        <v>3969</v>
      </c>
      <c r="E3529" s="60" t="s">
        <v>6495</v>
      </c>
      <c r="F3529" s="58"/>
      <c r="G3529" s="60" t="s">
        <v>2586</v>
      </c>
    </row>
    <row r="3530" spans="2:7" x14ac:dyDescent="0.2">
      <c r="B3530" s="58" t="str">
        <f t="shared" si="72"/>
        <v>フェノキサスルホン・フェンキノトリオン・メタゾスルフロン剤アカツキジャンボ</v>
      </c>
      <c r="C3530" s="59" t="s">
        <v>3968</v>
      </c>
      <c r="D3530" s="59" t="s">
        <v>3970</v>
      </c>
      <c r="E3530" s="60" t="s">
        <v>4054</v>
      </c>
      <c r="F3530" s="58"/>
      <c r="G3530" s="60" t="s">
        <v>2586</v>
      </c>
    </row>
    <row r="3531" spans="2:7" x14ac:dyDescent="0.2">
      <c r="B3531" s="58" t="str">
        <f t="shared" si="72"/>
        <v>フェノキサスルホン・フェンキノトリオン・メタゾスルフロン水和剤アカツキフロアブル</v>
      </c>
      <c r="C3531" s="59" t="s">
        <v>3971</v>
      </c>
      <c r="D3531" s="59" t="s">
        <v>3972</v>
      </c>
      <c r="E3531" s="60" t="s">
        <v>6495</v>
      </c>
      <c r="F3531" s="58"/>
      <c r="G3531" s="60" t="s">
        <v>3719</v>
      </c>
    </row>
    <row r="3532" spans="2:7" x14ac:dyDescent="0.2">
      <c r="B3532" s="58" t="str">
        <f t="shared" si="72"/>
        <v>テトラニリプロ―ル・ジクロベンチアゾクス粒剤レシ―ドプラス箱粒剤</v>
      </c>
      <c r="C3532" s="59" t="s">
        <v>6192</v>
      </c>
      <c r="D3532" s="59" t="s">
        <v>6193</v>
      </c>
      <c r="E3532" s="60" t="s">
        <v>6495</v>
      </c>
      <c r="F3532" s="58"/>
      <c r="G3532" s="60" t="s">
        <v>2348</v>
      </c>
    </row>
    <row r="3533" spans="2:7" x14ac:dyDescent="0.2">
      <c r="B3533" s="58" t="str">
        <f t="shared" si="72"/>
        <v>グリホサ―トイソプロピルアミン塩液剤草刈りサクサク原液</v>
      </c>
      <c r="C3533" s="59" t="s">
        <v>4538</v>
      </c>
      <c r="D3533" s="59" t="s">
        <v>3973</v>
      </c>
      <c r="E3533" s="60" t="s">
        <v>6495</v>
      </c>
      <c r="F3533" s="58"/>
      <c r="G3533" s="60" t="s">
        <v>3314</v>
      </c>
    </row>
    <row r="3534" spans="2:7" x14ac:dyDescent="0.2">
      <c r="B3534" s="58" t="str">
        <f t="shared" si="72"/>
        <v>ホスチアゼ―ト液剤ニワクリン液剤</v>
      </c>
      <c r="C3534" s="59" t="s">
        <v>5399</v>
      </c>
      <c r="D3534" s="59" t="s">
        <v>3974</v>
      </c>
      <c r="E3534" s="60" t="s">
        <v>6634</v>
      </c>
      <c r="F3534" s="58" t="s">
        <v>4008</v>
      </c>
      <c r="G3534" s="60" t="s">
        <v>2347</v>
      </c>
    </row>
    <row r="3535" spans="2:7" x14ac:dyDescent="0.2">
      <c r="B3535" s="58" t="str">
        <f t="shared" si="72"/>
        <v>ホスチアゼ―ト液剤ニワクリ―ン液剤</v>
      </c>
      <c r="C3535" s="59" t="s">
        <v>5399</v>
      </c>
      <c r="D3535" s="59" t="s">
        <v>6194</v>
      </c>
      <c r="E3535" s="60" t="s">
        <v>6634</v>
      </c>
      <c r="F3535" s="58" t="s">
        <v>4008</v>
      </c>
      <c r="G3535" s="60" t="s">
        <v>2347</v>
      </c>
    </row>
    <row r="3536" spans="2:7" x14ac:dyDescent="0.2">
      <c r="B3536" s="58" t="str">
        <f t="shared" ref="B3536:B3599" si="73">C3536&amp;D3536</f>
        <v>スピネトラム水和剤ジャボット</v>
      </c>
      <c r="C3536" s="59" t="s">
        <v>3975</v>
      </c>
      <c r="D3536" s="59" t="s">
        <v>3976</v>
      </c>
      <c r="E3536" s="60" t="s">
        <v>4054</v>
      </c>
      <c r="F3536" s="58"/>
      <c r="G3536" s="60" t="s">
        <v>3559</v>
      </c>
    </row>
    <row r="3537" spans="2:7" x14ac:dyDescent="0.2">
      <c r="B3537" s="58" t="str">
        <f t="shared" si="73"/>
        <v>アセタミプリド複合肥料カダンパワ―ガ―ド粒剤</v>
      </c>
      <c r="C3537" s="59" t="s">
        <v>3977</v>
      </c>
      <c r="D3537" s="59" t="s">
        <v>6195</v>
      </c>
      <c r="E3537" s="60" t="s">
        <v>4054</v>
      </c>
      <c r="F3537" s="58"/>
      <c r="G3537" s="60" t="s">
        <v>2585</v>
      </c>
    </row>
    <row r="3538" spans="2:7" x14ac:dyDescent="0.2">
      <c r="B3538" s="58" t="str">
        <f t="shared" si="73"/>
        <v>ピジフルメトフェン水和剤テンダラ―フロアブル</v>
      </c>
      <c r="C3538" s="59" t="s">
        <v>3978</v>
      </c>
      <c r="D3538" s="59" t="s">
        <v>6196</v>
      </c>
      <c r="E3538" s="60" t="s">
        <v>4054</v>
      </c>
      <c r="F3538" s="58"/>
      <c r="G3538" s="60" t="s">
        <v>3490</v>
      </c>
    </row>
    <row r="3539" spans="2:7" x14ac:dyDescent="0.2">
      <c r="B3539" s="58" t="str">
        <f t="shared" si="73"/>
        <v>テフリルトリオン・トリアファモン・フロルピラウキシフェンベンジル粒剤ストレングス１キロ粒剤</v>
      </c>
      <c r="C3539" s="59" t="s">
        <v>3979</v>
      </c>
      <c r="D3539" s="59" t="s">
        <v>3980</v>
      </c>
      <c r="E3539" s="60" t="s">
        <v>6495</v>
      </c>
      <c r="F3539" s="58"/>
      <c r="G3539" s="60" t="s">
        <v>2355</v>
      </c>
    </row>
    <row r="3540" spans="2:7" x14ac:dyDescent="0.2">
      <c r="B3540" s="58" t="str">
        <f t="shared" si="73"/>
        <v>テトラニリプロ―ル水和剤ヨ―バルキングフロアブル</v>
      </c>
      <c r="C3540" s="59" t="s">
        <v>6050</v>
      </c>
      <c r="D3540" s="59" t="s">
        <v>6197</v>
      </c>
      <c r="E3540" s="60" t="s">
        <v>6495</v>
      </c>
      <c r="F3540" s="58"/>
      <c r="G3540" s="60" t="s">
        <v>4009</v>
      </c>
    </row>
    <row r="3541" spans="2:7" x14ac:dyDescent="0.2">
      <c r="B3541" s="58" t="str">
        <f t="shared" si="73"/>
        <v>ダイムロン・フェノキサスルホン・フェンキノトリオン・ベンスルフロンメチル粒剤ラオウ１キロ粒剤</v>
      </c>
      <c r="C3541" s="59" t="s">
        <v>3981</v>
      </c>
      <c r="D3541" s="59" t="s">
        <v>3982</v>
      </c>
      <c r="E3541" s="60" t="s">
        <v>6495</v>
      </c>
      <c r="F3541" s="58"/>
      <c r="G3541" s="60" t="s">
        <v>2530</v>
      </c>
    </row>
    <row r="3542" spans="2:7" x14ac:dyDescent="0.2">
      <c r="B3542" s="58" t="str">
        <f t="shared" si="73"/>
        <v>ダイムロン・フェノキサスルホン・フェンキノトリオン・ベンスルフロンメチル粒剤ラオウジャンボ</v>
      </c>
      <c r="C3542" s="59" t="s">
        <v>3981</v>
      </c>
      <c r="D3542" s="59" t="s">
        <v>3983</v>
      </c>
      <c r="E3542" s="60" t="s">
        <v>4054</v>
      </c>
      <c r="F3542" s="58"/>
      <c r="G3542" s="60" t="s">
        <v>2363</v>
      </c>
    </row>
    <row r="3543" spans="2:7" x14ac:dyDescent="0.2">
      <c r="B3543" s="58" t="str">
        <f t="shared" si="73"/>
        <v>ダイムロン・フェノキサスルホン・フェンキノトリオン・ベンスルフロンメチル水和剤ラオウフロアブル</v>
      </c>
      <c r="C3543" s="59" t="s">
        <v>3984</v>
      </c>
      <c r="D3543" s="59" t="s">
        <v>3985</v>
      </c>
      <c r="E3543" s="60" t="s">
        <v>6495</v>
      </c>
      <c r="F3543" s="58"/>
      <c r="G3543" s="60" t="s">
        <v>4010</v>
      </c>
    </row>
    <row r="3544" spans="2:7" x14ac:dyDescent="0.2">
      <c r="B3544" s="58" t="str">
        <f t="shared" si="73"/>
        <v>ジノテフラン液剤アルバリン液剤１０</v>
      </c>
      <c r="C3544" s="59" t="s">
        <v>3986</v>
      </c>
      <c r="D3544" s="59" t="s">
        <v>3987</v>
      </c>
      <c r="E3544" s="60" t="s">
        <v>4054</v>
      </c>
      <c r="F3544" s="58"/>
      <c r="G3544" s="60" t="s">
        <v>2342</v>
      </c>
    </row>
    <row r="3545" spans="2:7" x14ac:dyDescent="0.2">
      <c r="B3545" s="58" t="str">
        <f t="shared" si="73"/>
        <v>フェノキサスルホン・フェンキノトリオン粒剤ハヤドリ１キロ粒剤</v>
      </c>
      <c r="C3545" s="59" t="s">
        <v>3988</v>
      </c>
      <c r="D3545" s="59" t="s">
        <v>3989</v>
      </c>
      <c r="E3545" s="60" t="s">
        <v>6495</v>
      </c>
      <c r="F3545" s="58"/>
      <c r="G3545" s="60" t="s">
        <v>2427</v>
      </c>
    </row>
    <row r="3546" spans="2:7" x14ac:dyDescent="0.2">
      <c r="B3546" s="58" t="str">
        <f t="shared" si="73"/>
        <v>フェノキサスルホン・フェンキノトリオン剤ハヤドリ豆つぶ２５０</v>
      </c>
      <c r="C3546" s="59" t="s">
        <v>3990</v>
      </c>
      <c r="D3546" s="59" t="s">
        <v>3991</v>
      </c>
      <c r="E3546" s="60" t="s">
        <v>6495</v>
      </c>
      <c r="F3546" s="58"/>
      <c r="G3546" s="60" t="s">
        <v>2355</v>
      </c>
    </row>
    <row r="3547" spans="2:7" x14ac:dyDescent="0.2">
      <c r="B3547" s="58" t="str">
        <f t="shared" si="73"/>
        <v>フェノキサスルホン・フェンキノトリオン水和剤ハヤドリフロアブル</v>
      </c>
      <c r="C3547" s="59" t="s">
        <v>3992</v>
      </c>
      <c r="D3547" s="59" t="s">
        <v>3993</v>
      </c>
      <c r="E3547" s="60" t="s">
        <v>6495</v>
      </c>
      <c r="F3547" s="58"/>
      <c r="G3547" s="60" t="s">
        <v>2348</v>
      </c>
    </row>
    <row r="3548" spans="2:7" x14ac:dyDescent="0.2">
      <c r="B3548" s="58" t="str">
        <f t="shared" si="73"/>
        <v>イマゾスルフロン・オキサジクロメホン・ピラクロニル・ブロモブチド粒剤サラブレッドＧＯ１キロ粒剤</v>
      </c>
      <c r="C3548" s="59" t="s">
        <v>3994</v>
      </c>
      <c r="D3548" s="59" t="s">
        <v>3995</v>
      </c>
      <c r="E3548" s="60" t="s">
        <v>4054</v>
      </c>
      <c r="F3548" s="58"/>
      <c r="G3548" s="60" t="s">
        <v>2605</v>
      </c>
    </row>
    <row r="3549" spans="2:7" x14ac:dyDescent="0.2">
      <c r="B3549" s="58" t="str">
        <f t="shared" si="73"/>
        <v>イマゾスルフロン・オキサジクロメホン・ピラクロニル・ブロモブチド粒剤サラブレッドＧＯ４００ＦＧ</v>
      </c>
      <c r="C3549" s="59" t="s">
        <v>3994</v>
      </c>
      <c r="D3549" s="59" t="s">
        <v>3996</v>
      </c>
      <c r="E3549" s="60" t="s">
        <v>4054</v>
      </c>
      <c r="F3549" s="58"/>
      <c r="G3549" s="60" t="s">
        <v>2511</v>
      </c>
    </row>
    <row r="3550" spans="2:7" x14ac:dyDescent="0.2">
      <c r="B3550" s="58" t="str">
        <f t="shared" si="73"/>
        <v>イマゾスルフロン・オキサジクロメホン・ピラクロニル・ブロモブチド粒剤サラブレッドＧＯジャンボ</v>
      </c>
      <c r="C3550" s="59" t="s">
        <v>3994</v>
      </c>
      <c r="D3550" s="59" t="s">
        <v>3997</v>
      </c>
      <c r="E3550" s="60" t="s">
        <v>4054</v>
      </c>
      <c r="F3550" s="58"/>
      <c r="G3550" s="60" t="s">
        <v>2511</v>
      </c>
    </row>
    <row r="3551" spans="2:7" x14ac:dyDescent="0.2">
      <c r="B3551" s="58" t="str">
        <f t="shared" si="73"/>
        <v>イマゾスルフロン・オキサジクロメホン・ピラクロニル・ブロモブチド水和剤サラブレッドＧＯフロアブル</v>
      </c>
      <c r="C3551" s="59" t="s">
        <v>3998</v>
      </c>
      <c r="D3551" s="59" t="s">
        <v>3999</v>
      </c>
      <c r="E3551" s="60" t="s">
        <v>4054</v>
      </c>
      <c r="F3551" s="58"/>
      <c r="G3551" s="60" t="s">
        <v>2601</v>
      </c>
    </row>
    <row r="3552" spans="2:7" x14ac:dyDescent="0.2">
      <c r="B3552" s="58" t="str">
        <f t="shared" si="73"/>
        <v>フェンキノトリオン・プロピリスルフロン粒剤ゼ―タプラス２００ＦＧ</v>
      </c>
      <c r="C3552" s="59" t="s">
        <v>4000</v>
      </c>
      <c r="D3552" s="59" t="s">
        <v>6198</v>
      </c>
      <c r="E3552" s="87" t="s">
        <v>4054</v>
      </c>
      <c r="F3552" s="58"/>
      <c r="G3552" s="60" t="s">
        <v>2429</v>
      </c>
    </row>
    <row r="3553" spans="2:7" x14ac:dyDescent="0.2">
      <c r="B3553" s="58" t="str">
        <f t="shared" si="73"/>
        <v>ブロフラニリド水和剤テラフロアブル</v>
      </c>
      <c r="C3553" s="59" t="s">
        <v>4001</v>
      </c>
      <c r="D3553" s="59" t="s">
        <v>4002</v>
      </c>
      <c r="E3553" s="60" t="s">
        <v>4054</v>
      </c>
      <c r="F3553" s="58"/>
      <c r="G3553" s="60" t="s">
        <v>2346</v>
      </c>
    </row>
    <row r="3554" spans="2:7" x14ac:dyDescent="0.2">
      <c r="B3554" s="58" t="str">
        <f t="shared" si="73"/>
        <v>ブロフラニリド水和剤理研テラフロアブル</v>
      </c>
      <c r="C3554" s="59" t="s">
        <v>4001</v>
      </c>
      <c r="D3554" s="59" t="s">
        <v>4003</v>
      </c>
      <c r="E3554" s="60" t="s">
        <v>4054</v>
      </c>
      <c r="F3554" s="58"/>
      <c r="G3554" s="60" t="s">
        <v>2346</v>
      </c>
    </row>
    <row r="3555" spans="2:7" x14ac:dyDescent="0.2">
      <c r="B3555" s="58" t="str">
        <f t="shared" si="73"/>
        <v>ブロフラニリド水和剤マツガ―ドフラッシュ</v>
      </c>
      <c r="C3555" s="59" t="s">
        <v>3775</v>
      </c>
      <c r="D3555" s="59" t="s">
        <v>6199</v>
      </c>
      <c r="E3555" s="60" t="s">
        <v>4054</v>
      </c>
      <c r="F3555" s="58"/>
      <c r="G3555" s="60" t="s">
        <v>2346</v>
      </c>
    </row>
    <row r="3556" spans="2:7" x14ac:dyDescent="0.2">
      <c r="B3556" s="58" t="str">
        <f t="shared" si="73"/>
        <v>フルピリミン・プロベナゾ―ル水和剤ホクコ―側条オリゼメ―トリディア顆粒水和剤</v>
      </c>
      <c r="C3556" s="59" t="s">
        <v>6200</v>
      </c>
      <c r="D3556" s="59" t="s">
        <v>6201</v>
      </c>
      <c r="E3556" s="60" t="s">
        <v>6495</v>
      </c>
      <c r="F3556" s="58"/>
      <c r="G3556" s="60" t="s">
        <v>2608</v>
      </c>
    </row>
    <row r="3557" spans="2:7" x14ac:dyDescent="0.2">
      <c r="B3557" s="58" t="str">
        <f t="shared" si="73"/>
        <v>フルピリミン・プロベナゾ―ル水和剤側条オリゼメ―トリディア顆粒水和剤</v>
      </c>
      <c r="C3557" s="59" t="s">
        <v>6200</v>
      </c>
      <c r="D3557" s="59" t="s">
        <v>6202</v>
      </c>
      <c r="E3557" s="60" t="s">
        <v>6495</v>
      </c>
      <c r="F3557" s="58"/>
      <c r="G3557" s="60" t="s">
        <v>2608</v>
      </c>
    </row>
    <row r="3558" spans="2:7" x14ac:dyDescent="0.2">
      <c r="B3558" s="58" t="str">
        <f t="shared" si="73"/>
        <v>フルジオキソニル・フルトラニル水和剤モンカットプラスフロアブル</v>
      </c>
      <c r="C3558" s="59" t="s">
        <v>4004</v>
      </c>
      <c r="D3558" s="59" t="s">
        <v>4005</v>
      </c>
      <c r="E3558" s="60" t="s">
        <v>4054</v>
      </c>
      <c r="F3558" s="58"/>
      <c r="G3558" s="60" t="s">
        <v>4011</v>
      </c>
    </row>
    <row r="3559" spans="2:7" x14ac:dyDescent="0.2">
      <c r="B3559" s="58" t="str">
        <f t="shared" si="73"/>
        <v>シアントラニリプロ―ル・イソチアニル・ペンフルフェン水和剤ミネクトフォルスタ―ＳＣ</v>
      </c>
      <c r="C3559" s="59" t="s">
        <v>6203</v>
      </c>
      <c r="D3559" s="59" t="s">
        <v>6204</v>
      </c>
      <c r="E3559" s="87" t="s">
        <v>4054</v>
      </c>
      <c r="F3559" s="58"/>
      <c r="G3559" s="60" t="s">
        <v>4012</v>
      </c>
    </row>
    <row r="3560" spans="2:7" x14ac:dyDescent="0.2">
      <c r="B3560" s="58" t="str">
        <f t="shared" si="73"/>
        <v>グリホサ―トイソプロピルアミン塩・テブチウロン・ヘキサジノン液剤ワイドウェイシャワ―</v>
      </c>
      <c r="C3560" s="59" t="s">
        <v>6205</v>
      </c>
      <c r="D3560" s="59" t="s">
        <v>6206</v>
      </c>
      <c r="E3560" s="60" t="s">
        <v>6495</v>
      </c>
      <c r="F3560" s="58"/>
      <c r="G3560" s="60" t="s">
        <v>2655</v>
      </c>
    </row>
    <row r="3561" spans="2:7" x14ac:dyDescent="0.2">
      <c r="B3561" s="58" t="str">
        <f t="shared" si="73"/>
        <v>グリホサ―トイソプロピルアミン塩・テブチウロン・ヘキサジノン液剤ネコソギエ―スシャワ―</v>
      </c>
      <c r="C3561" s="59" t="s">
        <v>6205</v>
      </c>
      <c r="D3561" s="59" t="s">
        <v>6207</v>
      </c>
      <c r="E3561" s="58" t="s">
        <v>6495</v>
      </c>
      <c r="F3561" s="58"/>
      <c r="G3561" s="60" t="s">
        <v>2655</v>
      </c>
    </row>
    <row r="3562" spans="2:7" x14ac:dyDescent="0.2">
      <c r="B3562" s="58" t="str">
        <f t="shared" si="73"/>
        <v>グリホサ―トイソプロピルアミン塩・テブチウロン・ヘキサジノン液剤レ―ルシャ―プシャワ―Ｖ６</v>
      </c>
      <c r="C3562" s="59" t="s">
        <v>6205</v>
      </c>
      <c r="D3562" s="59" t="s">
        <v>6208</v>
      </c>
      <c r="E3562" s="58" t="s">
        <v>6495</v>
      </c>
      <c r="F3562" s="58"/>
      <c r="G3562" s="60" t="s">
        <v>2605</v>
      </c>
    </row>
    <row r="3563" spans="2:7" x14ac:dyDescent="0.2">
      <c r="B3563" s="58" t="str">
        <f t="shared" si="73"/>
        <v>グリホサ―トイソプロピルアミン塩・テブチウロン・ヘキサジノン液剤ネコソギシャワ―Ｖ６</v>
      </c>
      <c r="C3563" s="59" t="s">
        <v>6205</v>
      </c>
      <c r="D3563" s="59" t="s">
        <v>6209</v>
      </c>
      <c r="E3563" s="60" t="s">
        <v>6495</v>
      </c>
      <c r="F3563" s="58"/>
      <c r="G3563" s="60" t="s">
        <v>2605</v>
      </c>
    </row>
    <row r="3564" spans="2:7" x14ac:dyDescent="0.2">
      <c r="B3564" s="58" t="str">
        <f t="shared" si="73"/>
        <v>グリホサ―トイソプロピルアミン塩・テブチウロン液剤ラ―チシャワ―Ｚ</v>
      </c>
      <c r="C3564" s="59" t="s">
        <v>6152</v>
      </c>
      <c r="D3564" s="59" t="s">
        <v>6210</v>
      </c>
      <c r="E3564" s="60" t="s">
        <v>6495</v>
      </c>
      <c r="F3564" s="58"/>
      <c r="G3564" s="60" t="s">
        <v>2403</v>
      </c>
    </row>
    <row r="3565" spans="2:7" x14ac:dyDescent="0.2">
      <c r="B3565" s="58" t="str">
        <f t="shared" si="73"/>
        <v>グリホサ―トイソプロピルアミン塩液剤クサクリ―ンシャワ―</v>
      </c>
      <c r="C3565" s="59" t="s">
        <v>4538</v>
      </c>
      <c r="D3565" s="59" t="s">
        <v>6211</v>
      </c>
      <c r="E3565" s="60" t="s">
        <v>6495</v>
      </c>
      <c r="F3565" s="58"/>
      <c r="G3565" s="60" t="s">
        <v>2403</v>
      </c>
    </row>
    <row r="3566" spans="2:7" x14ac:dyDescent="0.2">
      <c r="B3566" s="58" t="str">
        <f t="shared" si="73"/>
        <v>グリホサ―トイソプロピルアミン塩液剤草刈りサクサク</v>
      </c>
      <c r="C3566" s="59" t="s">
        <v>4538</v>
      </c>
      <c r="D3566" s="59" t="s">
        <v>4013</v>
      </c>
      <c r="E3566" s="60" t="s">
        <v>6495</v>
      </c>
      <c r="F3566" s="58"/>
      <c r="G3566" s="60" t="s">
        <v>2403</v>
      </c>
    </row>
    <row r="3567" spans="2:7" x14ac:dyDescent="0.2">
      <c r="B3567" s="58" t="str">
        <f t="shared" si="73"/>
        <v>グリホサ―トイソプロピルアミン塩液剤クサクリアシャワ―</v>
      </c>
      <c r="C3567" s="59" t="s">
        <v>4538</v>
      </c>
      <c r="D3567" s="59" t="s">
        <v>6212</v>
      </c>
      <c r="E3567" s="60" t="s">
        <v>6495</v>
      </c>
      <c r="F3567" s="58"/>
      <c r="G3567" s="60" t="s">
        <v>2403</v>
      </c>
    </row>
    <row r="3568" spans="2:7" x14ac:dyDescent="0.2">
      <c r="B3568" s="58" t="str">
        <f t="shared" si="73"/>
        <v>イプフェンカルバゾン・テフリルトリオン粒剤ワザアリ楽粒</v>
      </c>
      <c r="C3568" s="59" t="s">
        <v>4014</v>
      </c>
      <c r="D3568" s="59" t="s">
        <v>4015</v>
      </c>
      <c r="E3568" s="60" t="s">
        <v>6495</v>
      </c>
      <c r="F3568" s="58"/>
      <c r="G3568" s="60" t="s">
        <v>2342</v>
      </c>
    </row>
    <row r="3569" spans="2:7" x14ac:dyDescent="0.2">
      <c r="B3569" s="58" t="str">
        <f t="shared" si="73"/>
        <v>グリホサ―トイソプロピルアミン塩・グルホシネ―ト液剤グリグルホ</v>
      </c>
      <c r="C3569" s="59" t="s">
        <v>6213</v>
      </c>
      <c r="D3569" s="59" t="s">
        <v>4016</v>
      </c>
      <c r="E3569" s="60" t="s">
        <v>6495</v>
      </c>
      <c r="F3569" s="58"/>
      <c r="G3569" s="60" t="s">
        <v>2347</v>
      </c>
    </row>
    <row r="3570" spans="2:7" x14ac:dyDescent="0.2">
      <c r="B3570" s="58" t="str">
        <f t="shared" si="73"/>
        <v>ジノテフラン・フェリムゾン・フサライド水和剤ブレ―ドスタ―クルＲゾル</v>
      </c>
      <c r="C3570" s="59" t="s">
        <v>4017</v>
      </c>
      <c r="D3570" s="59" t="s">
        <v>6214</v>
      </c>
      <c r="E3570" s="60" t="s">
        <v>6495</v>
      </c>
      <c r="F3570" s="58"/>
      <c r="G3570" s="60" t="s">
        <v>2444</v>
      </c>
    </row>
    <row r="3571" spans="2:7" x14ac:dyDescent="0.2">
      <c r="B3571" s="58" t="str">
        <f t="shared" si="73"/>
        <v>ポリグリセリン脂肪酸エステル乳剤フ―モンフル―ツ</v>
      </c>
      <c r="C3571" s="59" t="s">
        <v>4018</v>
      </c>
      <c r="D3571" s="59" t="s">
        <v>6215</v>
      </c>
      <c r="E3571" s="87" t="s">
        <v>4054</v>
      </c>
      <c r="F3571" s="58"/>
      <c r="G3571" s="60" t="s">
        <v>4034</v>
      </c>
    </row>
    <row r="3572" spans="2:7" x14ac:dyDescent="0.2">
      <c r="B3572" s="58" t="str">
        <f t="shared" si="73"/>
        <v>トリアファモン・ベンゾビシクロン・ペントキサゾン粒剤ＳＤＳイザナギジャンボＳＤ</v>
      </c>
      <c r="C3572" s="59" t="s">
        <v>4019</v>
      </c>
      <c r="D3572" s="59" t="s">
        <v>4020</v>
      </c>
      <c r="E3572" s="87" t="s">
        <v>4054</v>
      </c>
      <c r="F3572" s="58"/>
      <c r="G3572" s="60" t="s">
        <v>2369</v>
      </c>
    </row>
    <row r="3573" spans="2:7" x14ac:dyDescent="0.2">
      <c r="B3573" s="58" t="str">
        <f t="shared" si="73"/>
        <v>トリアファモン・ベンゾビシクロン・ペントキサゾン粒剤イザナギジャンボＳＤ</v>
      </c>
      <c r="C3573" s="59" t="s">
        <v>4019</v>
      </c>
      <c r="D3573" s="59" t="s">
        <v>4021</v>
      </c>
      <c r="E3573" s="87" t="s">
        <v>4054</v>
      </c>
      <c r="F3573" s="58"/>
      <c r="G3573" s="60" t="s">
        <v>2369</v>
      </c>
    </row>
    <row r="3574" spans="2:7" x14ac:dyDescent="0.2">
      <c r="B3574" s="58" t="str">
        <f t="shared" si="73"/>
        <v>トリアファモン・ベンゾビシクロン・ペントキサゾン粒剤ＳＤＳイザナギ２００ＳＤ粒剤</v>
      </c>
      <c r="C3574" s="59" t="s">
        <v>4019</v>
      </c>
      <c r="D3574" s="59" t="s">
        <v>4022</v>
      </c>
      <c r="E3574" s="87" t="s">
        <v>4054</v>
      </c>
      <c r="F3574" s="58"/>
      <c r="G3574" s="60" t="s">
        <v>2369</v>
      </c>
    </row>
    <row r="3575" spans="2:7" x14ac:dyDescent="0.2">
      <c r="B3575" s="58" t="str">
        <f t="shared" si="73"/>
        <v>トリアファモン・ベンゾビシクロン・ペントキサゾン粒剤イザナギ２００ＳＤ粒剤</v>
      </c>
      <c r="C3575" s="59" t="s">
        <v>4019</v>
      </c>
      <c r="D3575" s="59" t="s">
        <v>4023</v>
      </c>
      <c r="E3575" s="60" t="s">
        <v>4054</v>
      </c>
      <c r="F3575" s="58"/>
      <c r="G3575" s="60" t="s">
        <v>2369</v>
      </c>
    </row>
    <row r="3576" spans="2:7" x14ac:dyDescent="0.2">
      <c r="B3576" s="58" t="str">
        <f t="shared" si="73"/>
        <v>オキサゾスルフィル・インピルフルキサム粒剤アレスモンガレス箱粒剤</v>
      </c>
      <c r="C3576" s="59" t="s">
        <v>4024</v>
      </c>
      <c r="D3576" s="59" t="s">
        <v>4025</v>
      </c>
      <c r="E3576" s="60" t="s">
        <v>6495</v>
      </c>
      <c r="F3576" s="58"/>
      <c r="G3576" s="60" t="s">
        <v>2349</v>
      </c>
    </row>
    <row r="3577" spans="2:7" x14ac:dyDescent="0.2">
      <c r="B3577" s="58" t="str">
        <f t="shared" si="73"/>
        <v>オキサゾスルフィル・イソチアニル・インピルフルキサム粒剤スタウトアレスモンガレス箱粒剤</v>
      </c>
      <c r="C3577" s="59" t="s">
        <v>4026</v>
      </c>
      <c r="D3577" s="59" t="s">
        <v>4027</v>
      </c>
      <c r="E3577" s="60" t="s">
        <v>6495</v>
      </c>
      <c r="F3577" s="58"/>
      <c r="G3577" s="60" t="s">
        <v>2349</v>
      </c>
    </row>
    <row r="3578" spans="2:7" x14ac:dyDescent="0.2">
      <c r="B3578" s="58" t="str">
        <f t="shared" si="73"/>
        <v>オキサゾスルフィル・イソチアニル・インピルフルキサム粒剤稲大将箱粒剤</v>
      </c>
      <c r="C3578" s="59" t="s">
        <v>4026</v>
      </c>
      <c r="D3578" s="59" t="s">
        <v>4028</v>
      </c>
      <c r="E3578" s="60" t="s">
        <v>6495</v>
      </c>
      <c r="F3578" s="58"/>
      <c r="G3578" s="60" t="s">
        <v>2349</v>
      </c>
    </row>
    <row r="3579" spans="2:7" x14ac:dyDescent="0.2">
      <c r="B3579" s="58" t="str">
        <f t="shared" si="73"/>
        <v>アミカルバゾン・ブロマシル粒剤ネコソギＤＣＭ９粒剤</v>
      </c>
      <c r="C3579" s="59" t="s">
        <v>4029</v>
      </c>
      <c r="D3579" s="59" t="s">
        <v>4030</v>
      </c>
      <c r="E3579" s="60" t="s">
        <v>6495</v>
      </c>
      <c r="F3579" s="58"/>
      <c r="G3579" s="60" t="s">
        <v>2403</v>
      </c>
    </row>
    <row r="3580" spans="2:7" x14ac:dyDescent="0.2">
      <c r="B3580" s="58" t="str">
        <f t="shared" si="73"/>
        <v>ピロキサスルホン・リニュロン水和剤トップメリットフロアブル</v>
      </c>
      <c r="C3580" s="59" t="s">
        <v>4031</v>
      </c>
      <c r="D3580" s="59" t="s">
        <v>4032</v>
      </c>
      <c r="E3580" s="60" t="s">
        <v>4054</v>
      </c>
      <c r="F3580" s="58"/>
      <c r="G3580" s="60" t="s">
        <v>4035</v>
      </c>
    </row>
    <row r="3581" spans="2:7" x14ac:dyDescent="0.2">
      <c r="B3581" s="58" t="str">
        <f t="shared" si="73"/>
        <v>オキサジクロメホン水和剤パワ―フォワ―ドＳＣ</v>
      </c>
      <c r="C3581" s="59" t="s">
        <v>4033</v>
      </c>
      <c r="D3581" s="59" t="s">
        <v>6216</v>
      </c>
      <c r="E3581" s="60" t="s">
        <v>6495</v>
      </c>
      <c r="F3581" s="58"/>
      <c r="G3581" s="60" t="s">
        <v>2347</v>
      </c>
    </row>
    <row r="3582" spans="2:7" x14ac:dyDescent="0.2">
      <c r="B3582" s="58" t="str">
        <f t="shared" si="73"/>
        <v>キャプタン・フルオキサストロビン水和剤エビ―ト顆粒水和剤</v>
      </c>
      <c r="C3582" s="59" t="s">
        <v>4038</v>
      </c>
      <c r="D3582" s="59" t="s">
        <v>6217</v>
      </c>
      <c r="E3582" s="60" t="s">
        <v>6495</v>
      </c>
      <c r="F3582" s="58"/>
      <c r="G3582" s="60" t="s">
        <v>2473</v>
      </c>
    </row>
    <row r="3583" spans="2:7" x14ac:dyDescent="0.2">
      <c r="B3583" s="58" t="str">
        <f t="shared" si="73"/>
        <v>ホセチル水和剤シグネチャ―エクストラＷＤＧ</v>
      </c>
      <c r="C3583" s="59" t="s">
        <v>4041</v>
      </c>
      <c r="D3583" s="59" t="s">
        <v>6218</v>
      </c>
      <c r="E3583" s="87" t="s">
        <v>4054</v>
      </c>
      <c r="F3583" s="58"/>
      <c r="G3583" s="60" t="s">
        <v>4045</v>
      </c>
    </row>
    <row r="3584" spans="2:7" x14ac:dyDescent="0.2">
      <c r="B3584" s="58" t="str">
        <f t="shared" si="73"/>
        <v>オレイン酸ナトリウム・ＤＢＥＤＣ乳剤ベジタブルガ―ド</v>
      </c>
      <c r="C3584" s="59" t="s">
        <v>4042</v>
      </c>
      <c r="D3584" s="59" t="s">
        <v>6219</v>
      </c>
      <c r="E3584" s="60" t="s">
        <v>6495</v>
      </c>
      <c r="F3584" s="58"/>
      <c r="G3584" s="60" t="s">
        <v>3345</v>
      </c>
    </row>
    <row r="3585" spans="2:7" x14ac:dyDescent="0.2">
      <c r="B3585" s="58" t="str">
        <f t="shared" si="73"/>
        <v>ベンフラカルブ粒剤オンコルＣＲ箱粒剤</v>
      </c>
      <c r="C3585" s="59" t="s">
        <v>4043</v>
      </c>
      <c r="D3585" s="59" t="s">
        <v>4044</v>
      </c>
      <c r="E3585" s="60" t="s">
        <v>6495</v>
      </c>
      <c r="F3585" s="58"/>
      <c r="G3585" s="60" t="s">
        <v>2530</v>
      </c>
    </row>
    <row r="3586" spans="2:7" x14ac:dyDescent="0.2">
      <c r="B3586" s="58" t="str">
        <f t="shared" si="73"/>
        <v>チエンカルバゾンメチル・ホラムスルフロン水和剤コンビソＯＤ</v>
      </c>
      <c r="C3586" s="59" t="s">
        <v>4046</v>
      </c>
      <c r="D3586" s="59" t="s">
        <v>4047</v>
      </c>
      <c r="E3586" s="60" t="s">
        <v>6495</v>
      </c>
      <c r="F3586" s="58"/>
      <c r="G3586" s="60" t="s">
        <v>4050</v>
      </c>
    </row>
    <row r="3587" spans="2:7" x14ac:dyDescent="0.2">
      <c r="B3587" s="58" t="str">
        <f t="shared" si="73"/>
        <v>テブフェノジド・ベンズピリモキサン・フルトラニル水和剤オ―ケストラロムダンモンカットエア―</v>
      </c>
      <c r="C3587" s="59" t="s">
        <v>4048</v>
      </c>
      <c r="D3587" s="59" t="s">
        <v>6291</v>
      </c>
      <c r="E3587" s="60" t="s">
        <v>6495</v>
      </c>
      <c r="F3587" s="58"/>
      <c r="G3587" s="60" t="s">
        <v>2342</v>
      </c>
    </row>
    <row r="3588" spans="2:7" x14ac:dyDescent="0.2">
      <c r="B3588" s="58" t="str">
        <f t="shared" si="73"/>
        <v>ブロフラニリド水和剤ベクトロンＴ５００</v>
      </c>
      <c r="C3588" s="59" t="s">
        <v>4049</v>
      </c>
      <c r="D3588" s="59" t="s">
        <v>6220</v>
      </c>
      <c r="E3588" s="60" t="s">
        <v>6450</v>
      </c>
      <c r="F3588" s="58"/>
      <c r="G3588" s="60" t="s">
        <v>2473</v>
      </c>
    </row>
    <row r="3589" spans="2:7" x14ac:dyDescent="0.2">
      <c r="B3589" s="58" t="str">
        <f t="shared" si="73"/>
        <v>イマザキン液剤アップデート</v>
      </c>
      <c r="C3589" s="62" t="s">
        <v>6221</v>
      </c>
      <c r="D3589" s="62" t="s">
        <v>6222</v>
      </c>
      <c r="E3589" s="94" t="s">
        <v>3183</v>
      </c>
      <c r="F3589" s="61"/>
      <c r="G3589" s="63" t="s">
        <v>2582</v>
      </c>
    </row>
    <row r="3590" spans="2:7" x14ac:dyDescent="0.2">
      <c r="B3590" s="58" t="str">
        <f t="shared" si="73"/>
        <v>ランコトリオンナトリウム塩粒剤プロミス１キロ粒剤</v>
      </c>
      <c r="C3590" s="59" t="s">
        <v>6223</v>
      </c>
      <c r="D3590" s="59" t="s">
        <v>3525</v>
      </c>
      <c r="E3590" s="60" t="s">
        <v>6465</v>
      </c>
      <c r="F3590" s="58"/>
      <c r="G3590" s="60" t="s">
        <v>3527</v>
      </c>
    </row>
    <row r="3591" spans="2:7" x14ac:dyDescent="0.2">
      <c r="B3591" s="58" t="str">
        <f t="shared" si="73"/>
        <v>銅・メチルテトラプロール水和剤ヘッジ水和剤</v>
      </c>
      <c r="C3591" s="59" t="s">
        <v>6224</v>
      </c>
      <c r="D3591" s="59" t="s">
        <v>6225</v>
      </c>
      <c r="E3591" s="60" t="s">
        <v>62</v>
      </c>
      <c r="F3591" s="58"/>
      <c r="G3591" s="60" t="s">
        <v>2347</v>
      </c>
    </row>
    <row r="3592" spans="2:7" x14ac:dyDescent="0.2">
      <c r="B3592" s="58" t="str">
        <f t="shared" si="73"/>
        <v>ダイムロン・ペントキサゾン・メタゾスルフロン粒剤イネヒーローエアー粒剤</v>
      </c>
      <c r="C3592" s="59" t="s">
        <v>6226</v>
      </c>
      <c r="D3592" s="59" t="s">
        <v>6227</v>
      </c>
      <c r="E3592" s="87" t="s">
        <v>3183</v>
      </c>
      <c r="F3592" s="58"/>
      <c r="G3592" s="60" t="s">
        <v>2575</v>
      </c>
    </row>
    <row r="3593" spans="2:7" x14ac:dyDescent="0.2">
      <c r="B3593" s="58" t="str">
        <f t="shared" si="73"/>
        <v>フロメトキン水和剤アベンジャーフロアブル</v>
      </c>
      <c r="C3593" s="59" t="s">
        <v>3383</v>
      </c>
      <c r="D3593" s="59" t="s">
        <v>6228</v>
      </c>
      <c r="E3593" s="60" t="s">
        <v>62</v>
      </c>
      <c r="F3593" s="58" t="s">
        <v>6466</v>
      </c>
      <c r="G3593" s="60" t="s">
        <v>2342</v>
      </c>
    </row>
    <row r="3594" spans="2:7" x14ac:dyDescent="0.2">
      <c r="B3594" s="58" t="str">
        <f t="shared" si="73"/>
        <v>メタアルデヒド粒剤ナメトックス粒剤</v>
      </c>
      <c r="C3594" s="59" t="s">
        <v>6229</v>
      </c>
      <c r="D3594" s="59" t="s">
        <v>6230</v>
      </c>
      <c r="E3594" s="87" t="s">
        <v>3183</v>
      </c>
      <c r="F3594" s="58"/>
      <c r="G3594" s="60" t="s">
        <v>2355</v>
      </c>
    </row>
    <row r="3595" spans="2:7" x14ac:dyDescent="0.2">
      <c r="B3595" s="58" t="str">
        <f t="shared" si="73"/>
        <v>メタアルデヒド水和剤ナメトックスＦＬ</v>
      </c>
      <c r="C3595" s="59" t="s">
        <v>6231</v>
      </c>
      <c r="D3595" s="59" t="s">
        <v>6232</v>
      </c>
      <c r="E3595" s="60" t="s">
        <v>62</v>
      </c>
      <c r="F3595" s="58"/>
      <c r="G3595" s="60" t="s">
        <v>2342</v>
      </c>
    </row>
    <row r="3596" spans="2:7" x14ac:dyDescent="0.2">
      <c r="B3596" s="58" t="str">
        <f t="shared" si="73"/>
        <v>オキサジアゾン水和剤オレオールフロアブル</v>
      </c>
      <c r="C3596" s="59" t="s">
        <v>6233</v>
      </c>
      <c r="D3596" s="59" t="s">
        <v>6234</v>
      </c>
      <c r="E3596" s="87" t="s">
        <v>3183</v>
      </c>
      <c r="F3596" s="58"/>
      <c r="G3596" s="60" t="s">
        <v>6246</v>
      </c>
    </row>
    <row r="3597" spans="2:7" x14ac:dyDescent="0.2">
      <c r="B3597" s="58" t="str">
        <f t="shared" si="73"/>
        <v>ジメテナミドＰ・レナシル水和剤フィールドスターＰ　Ｄｕｏ水和剤</v>
      </c>
      <c r="C3597" s="59" t="s">
        <v>6235</v>
      </c>
      <c r="D3597" s="59" t="s">
        <v>6236</v>
      </c>
      <c r="E3597" s="60" t="s">
        <v>62</v>
      </c>
      <c r="F3597" s="58"/>
      <c r="G3597" s="60" t="s">
        <v>3876</v>
      </c>
    </row>
    <row r="3598" spans="2:7" x14ac:dyDescent="0.2">
      <c r="B3598" s="58" t="str">
        <f t="shared" si="73"/>
        <v>ＤＣＭＵ水和剤サンケイダイロン</v>
      </c>
      <c r="C3598" s="59" t="s">
        <v>6237</v>
      </c>
      <c r="D3598" s="59" t="s">
        <v>6238</v>
      </c>
      <c r="E3598" s="60" t="s">
        <v>6495</v>
      </c>
      <c r="F3598" s="58"/>
      <c r="G3598" s="60" t="s">
        <v>2483</v>
      </c>
    </row>
    <row r="3599" spans="2:7" x14ac:dyDescent="0.2">
      <c r="B3599" s="58" t="str">
        <f t="shared" si="73"/>
        <v>メトミノストロビン水和剤メトミン</v>
      </c>
      <c r="C3599" s="59" t="s">
        <v>6239</v>
      </c>
      <c r="D3599" s="59" t="s">
        <v>6240</v>
      </c>
      <c r="E3599" s="60" t="s">
        <v>62</v>
      </c>
      <c r="F3599" s="58"/>
      <c r="G3599" s="60" t="s">
        <v>6247</v>
      </c>
    </row>
    <row r="3600" spans="2:7" x14ac:dyDescent="0.2">
      <c r="B3600" s="58" t="str">
        <f t="shared" ref="B3600:B3663" si="74">C3600&amp;D3600</f>
        <v>メトミノストロビン水和剤サンケイメトミンＳＣ</v>
      </c>
      <c r="C3600" s="59" t="s">
        <v>6239</v>
      </c>
      <c r="D3600" s="59" t="s">
        <v>6241</v>
      </c>
      <c r="E3600" s="60" t="s">
        <v>62</v>
      </c>
      <c r="F3600" s="58"/>
      <c r="G3600" s="60" t="s">
        <v>6247</v>
      </c>
    </row>
    <row r="3601" spans="2:7" x14ac:dyDescent="0.2">
      <c r="B3601" s="58" t="str">
        <f t="shared" si="74"/>
        <v>エトキサゾール水和剤ネコナカットフロアブル</v>
      </c>
      <c r="C3601" s="59" t="s">
        <v>6242</v>
      </c>
      <c r="D3601" s="59" t="s">
        <v>6243</v>
      </c>
      <c r="E3601" s="87" t="s">
        <v>3183</v>
      </c>
      <c r="F3601" s="58"/>
      <c r="G3601" s="60" t="s">
        <v>2350</v>
      </c>
    </row>
    <row r="3602" spans="2:7" x14ac:dyDescent="0.2">
      <c r="B3602" s="58" t="str">
        <f t="shared" si="74"/>
        <v>フロメトキン水和剤ファインスナイパー</v>
      </c>
      <c r="C3602" s="59" t="s">
        <v>6244</v>
      </c>
      <c r="D3602" s="59" t="s">
        <v>6245</v>
      </c>
      <c r="E3602" s="64" t="s">
        <v>6465</v>
      </c>
      <c r="F3602" s="58" t="s">
        <v>123</v>
      </c>
      <c r="G3602" s="60" t="s">
        <v>2342</v>
      </c>
    </row>
    <row r="3603" spans="2:7" x14ac:dyDescent="0.2">
      <c r="B3603" s="58" t="str">
        <f t="shared" si="74"/>
        <v>トリフルメゾピリム水和剤ペキサロンフロアブル</v>
      </c>
      <c r="C3603" s="59" t="s">
        <v>6248</v>
      </c>
      <c r="D3603" s="59" t="s">
        <v>6249</v>
      </c>
      <c r="E3603" s="87" t="s">
        <v>3183</v>
      </c>
      <c r="F3603" s="58"/>
      <c r="G3603" s="60" t="s">
        <v>2342</v>
      </c>
    </row>
    <row r="3604" spans="2:7" x14ac:dyDescent="0.2">
      <c r="B3604" s="58" t="str">
        <f t="shared" si="74"/>
        <v>トリフロキシストロビン・フルオピラム水和剤エクステリスフロアブル</v>
      </c>
      <c r="C3604" s="59" t="s">
        <v>6250</v>
      </c>
      <c r="D3604" s="59" t="s">
        <v>6251</v>
      </c>
      <c r="E3604" s="60" t="s">
        <v>6465</v>
      </c>
      <c r="F3604" s="58"/>
      <c r="G3604" s="60" t="s">
        <v>6258</v>
      </c>
    </row>
    <row r="3605" spans="2:7" x14ac:dyDescent="0.2">
      <c r="B3605" s="58" t="str">
        <f t="shared" si="74"/>
        <v>還元澱粉糖化物・調合油・ＢＴ水和剤ベニカナチュラルスプレー</v>
      </c>
      <c r="C3605" s="59" t="s">
        <v>6252</v>
      </c>
      <c r="D3605" s="59" t="s">
        <v>6253</v>
      </c>
      <c r="E3605" s="60" t="s">
        <v>6495</v>
      </c>
      <c r="F3605" s="58"/>
      <c r="G3605" s="60" t="s">
        <v>2609</v>
      </c>
    </row>
    <row r="3606" spans="2:7" x14ac:dyDescent="0.2">
      <c r="B3606" s="58" t="str">
        <f t="shared" si="74"/>
        <v>フェントラザミド・ブロモブチド・ベンスルフロンメチル粒剤イグザクトＱＥＤジャンボ</v>
      </c>
      <c r="C3606" s="59" t="s">
        <v>6254</v>
      </c>
      <c r="D3606" s="59" t="s">
        <v>6255</v>
      </c>
      <c r="E3606" s="87" t="s">
        <v>3183</v>
      </c>
      <c r="F3606" s="58"/>
      <c r="G3606" s="60" t="s">
        <v>6259</v>
      </c>
    </row>
    <row r="3607" spans="2:7" x14ac:dyDescent="0.2">
      <c r="B3607" s="58" t="str">
        <f t="shared" si="74"/>
        <v>ピラクロニル粒剤ピラクロン３００ＦＧ</v>
      </c>
      <c r="C3607" s="59" t="s">
        <v>6256</v>
      </c>
      <c r="D3607" s="59" t="s">
        <v>6257</v>
      </c>
      <c r="E3607" s="87" t="s">
        <v>3183</v>
      </c>
      <c r="F3607" s="58"/>
      <c r="G3607" s="60" t="s">
        <v>2530</v>
      </c>
    </row>
    <row r="3608" spans="2:7" x14ac:dyDescent="0.2">
      <c r="B3608" s="58" t="str">
        <f t="shared" si="74"/>
        <v>カルブチレート・ブロマシル・ＤＣＭＵ粒剤ハイバーＶ９</v>
      </c>
      <c r="C3608" s="59" t="s">
        <v>6260</v>
      </c>
      <c r="D3608" s="59" t="s">
        <v>6261</v>
      </c>
      <c r="E3608" s="60" t="s">
        <v>6465</v>
      </c>
      <c r="F3608" s="58"/>
      <c r="G3608" s="60" t="s">
        <v>2388</v>
      </c>
    </row>
    <row r="3609" spans="2:7" x14ac:dyDescent="0.2">
      <c r="B3609" s="58" t="str">
        <f t="shared" si="74"/>
        <v>カルブチレート・ブロマシル・ＤＣＭＵ粒剤ネコソギトップＶ９粒剤</v>
      </c>
      <c r="C3609" s="59" t="s">
        <v>6260</v>
      </c>
      <c r="D3609" s="59" t="s">
        <v>6262</v>
      </c>
      <c r="E3609" s="60" t="s">
        <v>6465</v>
      </c>
      <c r="F3609" s="58"/>
      <c r="G3609" s="60" t="s">
        <v>2388</v>
      </c>
    </row>
    <row r="3610" spans="2:7" x14ac:dyDescent="0.2">
      <c r="B3610" s="58" t="str">
        <f t="shared" si="74"/>
        <v>カルブチレート・ブロマシル・ＤＣＭＵ粒剤ハイバーベストＩ</v>
      </c>
      <c r="C3610" s="59" t="s">
        <v>6260</v>
      </c>
      <c r="D3610" s="59" t="s">
        <v>6263</v>
      </c>
      <c r="E3610" s="60" t="s">
        <v>6465</v>
      </c>
      <c r="F3610" s="58"/>
      <c r="G3610" s="60" t="s">
        <v>2388</v>
      </c>
    </row>
    <row r="3611" spans="2:7" x14ac:dyDescent="0.2">
      <c r="B3611" s="58" t="str">
        <f t="shared" si="74"/>
        <v>カルブチレート・ブロマシル・ＤＣＭＵ粒剤ネコソギベストＩ粒剤</v>
      </c>
      <c r="C3611" s="59" t="s">
        <v>6260</v>
      </c>
      <c r="D3611" s="59" t="s">
        <v>6264</v>
      </c>
      <c r="E3611" s="60" t="s">
        <v>6495</v>
      </c>
      <c r="F3611" s="58"/>
      <c r="G3611" s="60" t="s">
        <v>2388</v>
      </c>
    </row>
    <row r="3612" spans="2:7" x14ac:dyDescent="0.2">
      <c r="B3612" s="58" t="str">
        <f t="shared" si="74"/>
        <v>トリフルメゾピリム水和剤ルミスパンスＦＳ</v>
      </c>
      <c r="C3612" s="59" t="s">
        <v>6248</v>
      </c>
      <c r="D3612" s="59" t="s">
        <v>6265</v>
      </c>
      <c r="E3612" s="60" t="s">
        <v>6450</v>
      </c>
      <c r="F3612" s="58"/>
      <c r="G3612" s="60" t="s">
        <v>6289</v>
      </c>
    </row>
    <row r="3613" spans="2:7" x14ac:dyDescent="0.2">
      <c r="B3613" s="58" t="str">
        <f t="shared" si="74"/>
        <v>ピリフタリド・プレチラクロール・ベンスルフロンメチル・メソトリオン粒剤メガオスＭＸ１キロ粒剤</v>
      </c>
      <c r="C3613" s="59" t="s">
        <v>6266</v>
      </c>
      <c r="D3613" s="59" t="s">
        <v>6267</v>
      </c>
      <c r="E3613" s="60" t="s">
        <v>6465</v>
      </c>
      <c r="F3613" s="58"/>
      <c r="G3613" s="60" t="s">
        <v>2655</v>
      </c>
    </row>
    <row r="3614" spans="2:7" x14ac:dyDescent="0.2">
      <c r="B3614" s="58" t="str">
        <f t="shared" si="74"/>
        <v>ターバシル・テブチウロン・ヘキサジノン粒剤グラスジャックＤＸ粒剤</v>
      </c>
      <c r="C3614" s="59" t="s">
        <v>6268</v>
      </c>
      <c r="D3614" s="59" t="s">
        <v>6269</v>
      </c>
      <c r="E3614" s="60" t="s">
        <v>6465</v>
      </c>
      <c r="F3614" s="58"/>
      <c r="G3614" s="60" t="s">
        <v>2348</v>
      </c>
    </row>
    <row r="3615" spans="2:7" x14ac:dyDescent="0.2">
      <c r="B3615" s="58" t="str">
        <f t="shared" si="74"/>
        <v>ターバシル・テブチウロン・ヘキサジノン・ＤＣＭＵ粒剤グラスジャックＶ９粒剤</v>
      </c>
      <c r="C3615" s="59" t="s">
        <v>6270</v>
      </c>
      <c r="D3615" s="59" t="s">
        <v>6271</v>
      </c>
      <c r="E3615" s="60" t="s">
        <v>6465</v>
      </c>
      <c r="F3615" s="58"/>
      <c r="G3615" s="60" t="s">
        <v>2609</v>
      </c>
    </row>
    <row r="3616" spans="2:7" x14ac:dyDescent="0.2">
      <c r="B3616" s="58" t="str">
        <f t="shared" si="74"/>
        <v>ターバシル・テブチウロン・ヘキサジノン・ＤＣＭＵ粒剤ネコソギワイドＶ９粒剤</v>
      </c>
      <c r="C3616" s="59" t="s">
        <v>6270</v>
      </c>
      <c r="D3616" s="59" t="s">
        <v>6272</v>
      </c>
      <c r="E3616" s="60" t="s">
        <v>6465</v>
      </c>
      <c r="F3616" s="58"/>
      <c r="G3616" s="60" t="s">
        <v>2609</v>
      </c>
    </row>
    <row r="3617" spans="2:7" x14ac:dyDescent="0.2">
      <c r="B3617" s="58" t="str">
        <f t="shared" si="74"/>
        <v>ターバシル・テブチウロン・ヘキサジノン粒剤レールシャープＶ粒剤</v>
      </c>
      <c r="C3617" s="59" t="s">
        <v>6268</v>
      </c>
      <c r="D3617" s="59" t="s">
        <v>6273</v>
      </c>
      <c r="E3617" s="60" t="s">
        <v>6465</v>
      </c>
      <c r="F3617" s="58"/>
      <c r="G3617" s="60" t="s">
        <v>2388</v>
      </c>
    </row>
    <row r="3618" spans="2:7" x14ac:dyDescent="0.2">
      <c r="B3618" s="58" t="str">
        <f t="shared" si="74"/>
        <v>ターバシル・テブチウロン・ヘキサジノン粒剤クサハンターＶ粒剤</v>
      </c>
      <c r="C3618" s="59" t="s">
        <v>6268</v>
      </c>
      <c r="D3618" s="59" t="s">
        <v>6274</v>
      </c>
      <c r="E3618" s="60" t="s">
        <v>6465</v>
      </c>
      <c r="F3618" s="58"/>
      <c r="G3618" s="60" t="s">
        <v>2388</v>
      </c>
    </row>
    <row r="3619" spans="2:7" x14ac:dyDescent="0.2">
      <c r="B3619" s="58" t="str">
        <f t="shared" si="74"/>
        <v>ペルメトリン水和剤エンバーＦＬ</v>
      </c>
      <c r="C3619" s="59" t="s">
        <v>6275</v>
      </c>
      <c r="D3619" s="59" t="s">
        <v>6276</v>
      </c>
      <c r="E3619" s="87" t="s">
        <v>3183</v>
      </c>
      <c r="F3619" s="58"/>
      <c r="G3619" s="60" t="s">
        <v>2342</v>
      </c>
    </row>
    <row r="3620" spans="2:7" x14ac:dyDescent="0.2">
      <c r="B3620" s="58" t="str">
        <f t="shared" si="74"/>
        <v>還元澱粉糖化物液剤ガーデンアシストピュアスプレー</v>
      </c>
      <c r="C3620" s="59" t="s">
        <v>6277</v>
      </c>
      <c r="D3620" s="59" t="s">
        <v>6278</v>
      </c>
      <c r="E3620" s="87" t="s">
        <v>3183</v>
      </c>
      <c r="F3620" s="58"/>
      <c r="G3620" s="60" t="s">
        <v>2609</v>
      </c>
    </row>
    <row r="3621" spans="2:7" x14ac:dyDescent="0.2">
      <c r="B3621" s="58" t="str">
        <f t="shared" si="74"/>
        <v>トプラメゾン液剤日曹アルファード液剤</v>
      </c>
      <c r="C3621" s="59" t="s">
        <v>6279</v>
      </c>
      <c r="D3621" s="59" t="s">
        <v>6280</v>
      </c>
      <c r="E3621" s="60" t="s">
        <v>6495</v>
      </c>
      <c r="F3621" s="58"/>
      <c r="G3621" s="60" t="s">
        <v>3512</v>
      </c>
    </row>
    <row r="3622" spans="2:7" x14ac:dyDescent="0.2">
      <c r="B3622" s="58" t="str">
        <f t="shared" si="74"/>
        <v>シアントラニリプロール・ジクロベンチアゾクス水和剤ブーンバズＳＣ</v>
      </c>
      <c r="C3622" s="59" t="s">
        <v>6281</v>
      </c>
      <c r="D3622" s="59" t="s">
        <v>6282</v>
      </c>
      <c r="E3622" s="60" t="s">
        <v>6495</v>
      </c>
      <c r="F3622" s="58"/>
      <c r="G3622" s="60" t="s">
        <v>2449</v>
      </c>
    </row>
    <row r="3623" spans="2:7" x14ac:dyDescent="0.2">
      <c r="B3623" s="58" t="str">
        <f t="shared" si="74"/>
        <v>フェントラザミド・ブロモブチド・ベンスルフロンメチル粒剤イグザクトＱＥＤ１キロ粒剤</v>
      </c>
      <c r="C3623" s="59" t="s">
        <v>6284</v>
      </c>
      <c r="D3623" s="59" t="s">
        <v>6283</v>
      </c>
      <c r="E3623" s="87" t="s">
        <v>3183</v>
      </c>
      <c r="F3623" s="58"/>
      <c r="G3623" s="60" t="s">
        <v>2355</v>
      </c>
    </row>
    <row r="3624" spans="2:7" x14ac:dyDescent="0.2">
      <c r="B3624" s="58" t="str">
        <f t="shared" si="74"/>
        <v>アブシシン酸液剤アブサップ液剤</v>
      </c>
      <c r="C3624" s="59" t="s">
        <v>6285</v>
      </c>
      <c r="D3624" s="59" t="s">
        <v>6286</v>
      </c>
      <c r="E3624" s="87" t="s">
        <v>3183</v>
      </c>
      <c r="F3624" s="58"/>
      <c r="G3624" s="60" t="s">
        <v>2342</v>
      </c>
    </row>
    <row r="3625" spans="2:7" x14ac:dyDescent="0.2">
      <c r="B3625" s="58" t="str">
        <f t="shared" si="74"/>
        <v>アフィドピロペン水和剤セフィーナＤＣ</v>
      </c>
      <c r="C3625" s="59" t="s">
        <v>6287</v>
      </c>
      <c r="D3625" s="59" t="s">
        <v>6288</v>
      </c>
      <c r="E3625" s="87" t="s">
        <v>3183</v>
      </c>
      <c r="F3625" s="58"/>
      <c r="G3625" s="60" t="s">
        <v>6290</v>
      </c>
    </row>
    <row r="3626" spans="2:7" x14ac:dyDescent="0.2">
      <c r="B3626" s="58" t="str">
        <f t="shared" si="74"/>
        <v>ピリミスルファン・フェントラザミド・ブロモブチド粒剤イッセン１キロ粒剤</v>
      </c>
      <c r="C3626" s="59" t="s">
        <v>6292</v>
      </c>
      <c r="D3626" s="59" t="s">
        <v>6293</v>
      </c>
      <c r="E3626" s="87" t="s">
        <v>3183</v>
      </c>
      <c r="F3626" s="58"/>
      <c r="G3626" s="60" t="s">
        <v>2427</v>
      </c>
    </row>
    <row r="3627" spans="2:7" x14ac:dyDescent="0.2">
      <c r="B3627" s="58" t="str">
        <f t="shared" si="74"/>
        <v>ピリミスルファン・フェントラザミド・ブロモブチド剤イッセン豆つぶ２５０</v>
      </c>
      <c r="C3627" s="59" t="s">
        <v>6294</v>
      </c>
      <c r="D3627" s="59" t="s">
        <v>6295</v>
      </c>
      <c r="E3627" s="87" t="s">
        <v>3183</v>
      </c>
      <c r="F3627" s="58"/>
      <c r="G3627" s="60" t="s">
        <v>2355</v>
      </c>
    </row>
    <row r="3628" spans="2:7" x14ac:dyDescent="0.2">
      <c r="B3628" s="58" t="str">
        <f t="shared" si="74"/>
        <v>ピリミスルファン・フェントラザミド・ブロモブチド剤イッセンジャンボ</v>
      </c>
      <c r="C3628" s="59" t="s">
        <v>6294</v>
      </c>
      <c r="D3628" s="59" t="s">
        <v>6296</v>
      </c>
      <c r="E3628" s="87" t="s">
        <v>3183</v>
      </c>
      <c r="F3628" s="58"/>
      <c r="G3628" s="60" t="s">
        <v>2355</v>
      </c>
    </row>
    <row r="3629" spans="2:7" x14ac:dyDescent="0.2">
      <c r="B3629" s="58" t="str">
        <f t="shared" si="74"/>
        <v>シクロピリモレート・トリアファモン・ベンゾビシクロン粒剤グッドラック５００グラム粒剤</v>
      </c>
      <c r="C3629" s="59" t="s">
        <v>6297</v>
      </c>
      <c r="D3629" s="59" t="s">
        <v>6298</v>
      </c>
      <c r="E3629" s="60" t="s">
        <v>6465</v>
      </c>
      <c r="F3629" s="58"/>
      <c r="G3629" s="60" t="s">
        <v>2608</v>
      </c>
    </row>
    <row r="3630" spans="2:7" x14ac:dyDescent="0.2">
      <c r="B3630" s="58" t="str">
        <f t="shared" si="74"/>
        <v>シクロピリモレート・トリアファモン・ベンゾビシクロン粒剤ＳＤＳグッドラック５００グラム粒剤</v>
      </c>
      <c r="C3630" s="59" t="s">
        <v>6297</v>
      </c>
      <c r="D3630" s="59" t="s">
        <v>6299</v>
      </c>
      <c r="E3630" s="60" t="s">
        <v>6465</v>
      </c>
      <c r="F3630" s="58"/>
      <c r="G3630" s="60" t="s">
        <v>2608</v>
      </c>
    </row>
    <row r="3631" spans="2:7" x14ac:dyDescent="0.2">
      <c r="B3631" s="58" t="str">
        <f t="shared" si="74"/>
        <v>シクロピリモレート・トリアファモン・ベンゾビシクロン水和剤グッドラックフロアブル</v>
      </c>
      <c r="C3631" s="59" t="s">
        <v>6300</v>
      </c>
      <c r="D3631" s="59" t="s">
        <v>6301</v>
      </c>
      <c r="E3631" s="60" t="s">
        <v>6465</v>
      </c>
      <c r="F3631" s="58"/>
      <c r="G3631" s="60" t="s">
        <v>3719</v>
      </c>
    </row>
    <row r="3632" spans="2:7" x14ac:dyDescent="0.2">
      <c r="B3632" s="58" t="str">
        <f t="shared" si="74"/>
        <v>シクロピリモレート・トリアファモン・ベンゾビシクロン水和剤ＳＤＳグッドラックフロアブル</v>
      </c>
      <c r="C3632" s="59" t="s">
        <v>6300</v>
      </c>
      <c r="D3632" s="59" t="s">
        <v>6302</v>
      </c>
      <c r="E3632" s="60" t="s">
        <v>6465</v>
      </c>
      <c r="F3632" s="58"/>
      <c r="G3632" s="60" t="s">
        <v>3719</v>
      </c>
    </row>
    <row r="3633" spans="2:7" x14ac:dyDescent="0.2">
      <c r="B3633" s="58" t="str">
        <f t="shared" si="74"/>
        <v>シクロピリモレート・トリアファモン・ベンゾビシクロン粒剤グッドラックジャンボ</v>
      </c>
      <c r="C3633" s="59" t="s">
        <v>6297</v>
      </c>
      <c r="D3633" s="59" t="s">
        <v>6304</v>
      </c>
      <c r="E3633" s="87" t="s">
        <v>3183</v>
      </c>
      <c r="F3633" s="58"/>
      <c r="G3633" s="60" t="s">
        <v>6410</v>
      </c>
    </row>
    <row r="3634" spans="2:7" x14ac:dyDescent="0.2">
      <c r="B3634" s="58" t="str">
        <f t="shared" si="74"/>
        <v>シクロピリモレート・トリアファモン・ベンゾビシクロン粒剤ＳＤＳグッドラックジャンボ</v>
      </c>
      <c r="C3634" s="59" t="s">
        <v>6297</v>
      </c>
      <c r="D3634" s="59" t="s">
        <v>6303</v>
      </c>
      <c r="E3634" s="87" t="s">
        <v>3183</v>
      </c>
      <c r="F3634" s="58"/>
      <c r="G3634" s="60" t="s">
        <v>6410</v>
      </c>
    </row>
    <row r="3635" spans="2:7" x14ac:dyDescent="0.2">
      <c r="B3635" s="58" t="str">
        <f t="shared" si="74"/>
        <v>テブチウロン・ヘキサジノン粒剤マスタリーＷ粒剤</v>
      </c>
      <c r="C3635" s="59" t="s">
        <v>6305</v>
      </c>
      <c r="D3635" s="59" t="s">
        <v>6306</v>
      </c>
      <c r="E3635" s="60" t="s">
        <v>6465</v>
      </c>
      <c r="F3635" s="58"/>
      <c r="G3635" s="60" t="s">
        <v>2434</v>
      </c>
    </row>
    <row r="3636" spans="2:7" x14ac:dyDescent="0.2">
      <c r="B3636" s="58" t="str">
        <f t="shared" si="74"/>
        <v>ターバシル・フルミオキサジン・ヘキサジノン粒剤ラーチＧＴ粒剤</v>
      </c>
      <c r="C3636" s="59" t="s">
        <v>6307</v>
      </c>
      <c r="D3636" s="59" t="s">
        <v>6308</v>
      </c>
      <c r="E3636" s="60" t="s">
        <v>6465</v>
      </c>
      <c r="F3636" s="58"/>
      <c r="G3636" s="60" t="s">
        <v>2403</v>
      </c>
    </row>
    <row r="3637" spans="2:7" x14ac:dyDescent="0.2">
      <c r="B3637" s="58" t="str">
        <f t="shared" si="74"/>
        <v>ターバシル・フルミオキサジン・ヘキサジノン粒剤クサノンＧＴ粒剤</v>
      </c>
      <c r="C3637" s="59" t="s">
        <v>6307</v>
      </c>
      <c r="D3637" s="59" t="s">
        <v>6309</v>
      </c>
      <c r="E3637" s="60" t="s">
        <v>6465</v>
      </c>
      <c r="F3637" s="58"/>
      <c r="G3637" s="60" t="s">
        <v>2403</v>
      </c>
    </row>
    <row r="3638" spans="2:7" x14ac:dyDescent="0.2">
      <c r="B3638" s="58" t="str">
        <f t="shared" si="74"/>
        <v>グルホシネート・ヘキサジノン液剤ワイドウェイシャワーＮＸ</v>
      </c>
      <c r="C3638" s="59" t="s">
        <v>6310</v>
      </c>
      <c r="D3638" s="59" t="s">
        <v>6311</v>
      </c>
      <c r="E3638" s="60" t="s">
        <v>6465</v>
      </c>
      <c r="F3638" s="58"/>
      <c r="G3638" s="60" t="s">
        <v>2585</v>
      </c>
    </row>
    <row r="3639" spans="2:7" x14ac:dyDescent="0.2">
      <c r="B3639" s="58" t="str">
        <f t="shared" si="74"/>
        <v>グルホシネート・ヘキサジノン液剤ネコソギエースシャワーＮＸ</v>
      </c>
      <c r="C3639" s="59" t="s">
        <v>6310</v>
      </c>
      <c r="D3639" s="59" t="s">
        <v>6312</v>
      </c>
      <c r="E3639" s="60" t="s">
        <v>6465</v>
      </c>
      <c r="F3639" s="58"/>
      <c r="G3639" s="60" t="s">
        <v>2585</v>
      </c>
    </row>
    <row r="3640" spans="2:7" x14ac:dyDescent="0.2">
      <c r="B3640" s="58" t="str">
        <f t="shared" si="74"/>
        <v>ターバシル・ヘキサジノン・ＤＢＮ粒剤ワイドウェイＤＸ粒剤</v>
      </c>
      <c r="C3640" s="59" t="s">
        <v>6313</v>
      </c>
      <c r="D3640" s="59" t="s">
        <v>6314</v>
      </c>
      <c r="E3640" s="60" t="s">
        <v>6465</v>
      </c>
      <c r="F3640" s="58"/>
      <c r="G3640" s="60" t="s">
        <v>2349</v>
      </c>
    </row>
    <row r="3641" spans="2:7" x14ac:dyDescent="0.2">
      <c r="B3641" s="58" t="str">
        <f t="shared" si="74"/>
        <v>ターバシル・ヘキサジノン・ＤＢＮ粒剤ネコソギエースＤＸ粒剤</v>
      </c>
      <c r="C3641" s="59" t="s">
        <v>6313</v>
      </c>
      <c r="D3641" s="59" t="s">
        <v>6315</v>
      </c>
      <c r="E3641" s="60" t="s">
        <v>6465</v>
      </c>
      <c r="F3641" s="58"/>
      <c r="G3641" s="60" t="s">
        <v>2349</v>
      </c>
    </row>
    <row r="3642" spans="2:7" x14ac:dyDescent="0.2">
      <c r="B3642" s="58" t="str">
        <f t="shared" si="74"/>
        <v>クロラントラニリプロール・ピメトロジン粒剤ＭＩＣフェルテラチェス箱粒剤</v>
      </c>
      <c r="C3642" s="59" t="s">
        <v>6316</v>
      </c>
      <c r="D3642" s="59" t="s">
        <v>6317</v>
      </c>
      <c r="E3642" s="60" t="s">
        <v>6495</v>
      </c>
      <c r="F3642" s="58"/>
      <c r="G3642" s="60" t="s">
        <v>2427</v>
      </c>
    </row>
    <row r="3643" spans="2:7" x14ac:dyDescent="0.2">
      <c r="B3643" s="58" t="str">
        <f t="shared" si="74"/>
        <v>オキサジクロメホン水和剤フルハウスターフフロアブル</v>
      </c>
      <c r="C3643" s="59" t="s">
        <v>6318</v>
      </c>
      <c r="D3643" s="59" t="s">
        <v>6319</v>
      </c>
      <c r="E3643" s="60" t="s">
        <v>6495</v>
      </c>
      <c r="F3643" s="58"/>
      <c r="G3643" s="60" t="s">
        <v>2347</v>
      </c>
    </row>
    <row r="3644" spans="2:7" x14ac:dyDescent="0.2">
      <c r="B3644" s="58" t="str">
        <f t="shared" si="74"/>
        <v>テニルクロール・ベンゾビシクロン粒剤ホットコンビエルジャンボＳＤ</v>
      </c>
      <c r="C3644" s="59" t="s">
        <v>6320</v>
      </c>
      <c r="D3644" s="59" t="s">
        <v>6321</v>
      </c>
      <c r="E3644" s="87" t="s">
        <v>3183</v>
      </c>
      <c r="F3644" s="58"/>
      <c r="G3644" s="60" t="s">
        <v>2530</v>
      </c>
    </row>
    <row r="3645" spans="2:7" x14ac:dyDescent="0.2">
      <c r="B3645" s="58" t="str">
        <f t="shared" si="74"/>
        <v>テニルクロール・ベンゾビシクロン粒剤ホットコンビエル２００ＳＤ粒剤</v>
      </c>
      <c r="C3645" s="59" t="s">
        <v>6320</v>
      </c>
      <c r="D3645" s="59" t="s">
        <v>6322</v>
      </c>
      <c r="E3645" s="60" t="s">
        <v>6465</v>
      </c>
      <c r="F3645" s="58"/>
      <c r="G3645" s="60" t="s">
        <v>2530</v>
      </c>
    </row>
    <row r="3646" spans="2:7" x14ac:dyDescent="0.2">
      <c r="B3646" s="58" t="str">
        <f t="shared" si="74"/>
        <v>フェンキノトリオン・フェントラザミド粒剤シンゲキ１キロ粒剤</v>
      </c>
      <c r="C3646" s="59" t="s">
        <v>6323</v>
      </c>
      <c r="D3646" s="59" t="s">
        <v>6324</v>
      </c>
      <c r="E3646" s="87" t="s">
        <v>3183</v>
      </c>
      <c r="F3646" s="58"/>
      <c r="G3646" s="60" t="s">
        <v>2355</v>
      </c>
    </row>
    <row r="3647" spans="2:7" x14ac:dyDescent="0.2">
      <c r="B3647" s="58" t="str">
        <f t="shared" si="74"/>
        <v>フェンキノトリオン・フェントラザミド剤シンゲキ豆つぶ２５０</v>
      </c>
      <c r="C3647" s="59" t="s">
        <v>6325</v>
      </c>
      <c r="D3647" s="59" t="s">
        <v>6326</v>
      </c>
      <c r="E3647" s="87" t="s">
        <v>3183</v>
      </c>
      <c r="F3647" s="58"/>
      <c r="G3647" s="60" t="s">
        <v>2364</v>
      </c>
    </row>
    <row r="3648" spans="2:7" x14ac:dyDescent="0.2">
      <c r="B3648" s="58" t="str">
        <f t="shared" si="74"/>
        <v>フェンキノトリオン・フェントラザミド剤シンゲキジャンボ</v>
      </c>
      <c r="C3648" s="59" t="s">
        <v>6325</v>
      </c>
      <c r="D3648" s="59" t="s">
        <v>6327</v>
      </c>
      <c r="E3648" s="87" t="s">
        <v>3183</v>
      </c>
      <c r="F3648" s="58"/>
      <c r="G3648" s="60" t="s">
        <v>2364</v>
      </c>
    </row>
    <row r="3649" spans="2:7" x14ac:dyDescent="0.2">
      <c r="B3649" s="58" t="str">
        <f t="shared" si="74"/>
        <v>フェンキノトリオン・フェントラザミド水和剤シンゲキフロアブル</v>
      </c>
      <c r="C3649" s="59" t="s">
        <v>6328</v>
      </c>
      <c r="D3649" s="59" t="s">
        <v>6329</v>
      </c>
      <c r="E3649" s="87" t="s">
        <v>3183</v>
      </c>
      <c r="F3649" s="58"/>
      <c r="G3649" s="60" t="s">
        <v>6411</v>
      </c>
    </row>
    <row r="3650" spans="2:7" x14ac:dyDescent="0.2">
      <c r="B3650" s="58" t="str">
        <f t="shared" si="74"/>
        <v>シハロホップブチル・フロルピラウキシフェンベンジル乳剤ノブレクト乳剤</v>
      </c>
      <c r="C3650" s="59" t="s">
        <v>6330</v>
      </c>
      <c r="D3650" s="59" t="s">
        <v>6331</v>
      </c>
      <c r="E3650" s="60" t="s">
        <v>6495</v>
      </c>
      <c r="F3650" s="58"/>
      <c r="G3650" s="60" t="s">
        <v>6412</v>
      </c>
    </row>
    <row r="3651" spans="2:7" x14ac:dyDescent="0.2">
      <c r="B3651" s="58" t="str">
        <f t="shared" si="74"/>
        <v>ピリフタリド・ベンゾビシクロン粒剤アピロファースト１キロ粒剤</v>
      </c>
      <c r="C3651" s="59" t="s">
        <v>6332</v>
      </c>
      <c r="D3651" s="59" t="s">
        <v>6333</v>
      </c>
      <c r="E3651" s="87" t="s">
        <v>3183</v>
      </c>
      <c r="F3651" s="58"/>
      <c r="G3651" s="60" t="s">
        <v>2655</v>
      </c>
    </row>
    <row r="3652" spans="2:7" x14ac:dyDescent="0.2">
      <c r="B3652" s="58" t="str">
        <f t="shared" si="74"/>
        <v>ピリフタリド・ベンゾビシクロン粒剤タクティクス１キロ粒剤</v>
      </c>
      <c r="C3652" s="59" t="s">
        <v>6332</v>
      </c>
      <c r="D3652" s="59" t="s">
        <v>6334</v>
      </c>
      <c r="E3652" s="87" t="s">
        <v>3183</v>
      </c>
      <c r="F3652" s="58"/>
      <c r="G3652" s="60" t="s">
        <v>2655</v>
      </c>
    </row>
    <row r="3653" spans="2:7" x14ac:dyDescent="0.2">
      <c r="B3653" s="58" t="str">
        <f t="shared" si="74"/>
        <v>ジメタメトリン・ピラクロニル粒剤先陣ジャンボ</v>
      </c>
      <c r="C3653" s="59" t="s">
        <v>6336</v>
      </c>
      <c r="D3653" s="59" t="s">
        <v>6335</v>
      </c>
      <c r="E3653" s="87" t="s">
        <v>3183</v>
      </c>
      <c r="F3653" s="58"/>
      <c r="G3653" s="60" t="s">
        <v>2348</v>
      </c>
    </row>
    <row r="3654" spans="2:7" x14ac:dyDescent="0.2">
      <c r="B3654" s="58" t="str">
        <f t="shared" si="74"/>
        <v>ジメタメトリン・ピラクロニル粒剤先陣２００ＦＧ</v>
      </c>
      <c r="C3654" s="59" t="s">
        <v>6336</v>
      </c>
      <c r="D3654" s="59" t="s">
        <v>6337</v>
      </c>
      <c r="E3654" s="87" t="s">
        <v>3183</v>
      </c>
      <c r="F3654" s="58"/>
      <c r="G3654" s="60" t="s">
        <v>2348</v>
      </c>
    </row>
    <row r="3655" spans="2:7" x14ac:dyDescent="0.2">
      <c r="B3655" s="58" t="str">
        <f t="shared" si="74"/>
        <v>ジベレリン水溶剤ＭＩＣジベレリン粉末</v>
      </c>
      <c r="C3655" s="59" t="s">
        <v>6339</v>
      </c>
      <c r="D3655" s="59" t="s">
        <v>6338</v>
      </c>
      <c r="E3655" s="60" t="s">
        <v>6495</v>
      </c>
      <c r="F3655" s="58"/>
      <c r="G3655" s="60" t="s">
        <v>6413</v>
      </c>
    </row>
    <row r="3656" spans="2:7" x14ac:dyDescent="0.2">
      <c r="B3656" s="58" t="str">
        <f t="shared" si="74"/>
        <v>ジベレリン液剤ＭＩＣジベレリン液剤</v>
      </c>
      <c r="C3656" s="59" t="s">
        <v>6340</v>
      </c>
      <c r="D3656" s="59" t="s">
        <v>6341</v>
      </c>
      <c r="E3656" s="60" t="s">
        <v>6495</v>
      </c>
      <c r="F3656" s="58"/>
      <c r="G3656" s="60" t="s">
        <v>2552</v>
      </c>
    </row>
    <row r="3657" spans="2:7" x14ac:dyDescent="0.2">
      <c r="B3657" s="58" t="str">
        <f t="shared" si="74"/>
        <v>ククメリスカブリダニ剤ククメリスＥＸ</v>
      </c>
      <c r="C3657" s="59" t="s">
        <v>6342</v>
      </c>
      <c r="D3657" s="59" t="s">
        <v>6343</v>
      </c>
      <c r="E3657" s="87" t="s">
        <v>3183</v>
      </c>
      <c r="F3657" s="58"/>
      <c r="G3657" s="60" t="s">
        <v>6414</v>
      </c>
    </row>
    <row r="3658" spans="2:7" x14ac:dyDescent="0.2">
      <c r="B3658" s="58" t="str">
        <f t="shared" si="74"/>
        <v>チリカブリダニ剤スパイデックスバイタル</v>
      </c>
      <c r="C3658" s="59" t="s">
        <v>6344</v>
      </c>
      <c r="D3658" s="59" t="s">
        <v>6345</v>
      </c>
      <c r="E3658" s="87" t="s">
        <v>3183</v>
      </c>
      <c r="F3658" s="58"/>
      <c r="G3658" s="60" t="s">
        <v>6415</v>
      </c>
    </row>
    <row r="3659" spans="2:7" x14ac:dyDescent="0.2">
      <c r="B3659" s="58" t="str">
        <f t="shared" si="74"/>
        <v>フェンキノトリオン・プロピリスルフロン・ブロモブチド粒剤レオゼータ１キロ粒剤</v>
      </c>
      <c r="C3659" s="59" t="s">
        <v>6346</v>
      </c>
      <c r="D3659" s="59" t="s">
        <v>6347</v>
      </c>
      <c r="E3659" s="60" t="s">
        <v>6465</v>
      </c>
      <c r="F3659" s="58"/>
      <c r="G3659" s="60" t="s">
        <v>2355</v>
      </c>
    </row>
    <row r="3660" spans="2:7" x14ac:dyDescent="0.2">
      <c r="B3660" s="58" t="str">
        <f t="shared" si="74"/>
        <v>フェンキノトリオン・プロピリスルフロン・ブロモブチド粒剤レオゼータジャンボ</v>
      </c>
      <c r="C3660" s="59" t="s">
        <v>6346</v>
      </c>
      <c r="D3660" s="59" t="s">
        <v>6348</v>
      </c>
      <c r="E3660" s="87" t="s">
        <v>3183</v>
      </c>
      <c r="F3660" s="58"/>
      <c r="G3660" s="60" t="s">
        <v>2342</v>
      </c>
    </row>
    <row r="3661" spans="2:7" x14ac:dyDescent="0.2">
      <c r="B3661" s="58" t="str">
        <f t="shared" si="74"/>
        <v>フェンキノトリオン・プロピリスルフロン・ブロモブチド粒剤レオゼータ３００ＦＧ</v>
      </c>
      <c r="C3661" s="59" t="s">
        <v>6346</v>
      </c>
      <c r="D3661" s="59" t="s">
        <v>6349</v>
      </c>
      <c r="E3661" s="60" t="s">
        <v>6465</v>
      </c>
      <c r="F3661" s="58"/>
      <c r="G3661" s="60" t="s">
        <v>2342</v>
      </c>
    </row>
    <row r="3662" spans="2:7" x14ac:dyDescent="0.2">
      <c r="B3662" s="58" t="str">
        <f t="shared" si="74"/>
        <v>フェンキノトリオン・プロピリスルフロン・ブロモブチド水和剤レオゼータフロアブル</v>
      </c>
      <c r="C3662" s="59" t="s">
        <v>6350</v>
      </c>
      <c r="D3662" s="59" t="s">
        <v>6351</v>
      </c>
      <c r="E3662" s="87" t="s">
        <v>3183</v>
      </c>
      <c r="F3662" s="58"/>
      <c r="G3662" s="60" t="s">
        <v>6411</v>
      </c>
    </row>
    <row r="3663" spans="2:7" x14ac:dyDescent="0.2">
      <c r="B3663" s="58" t="str">
        <f t="shared" si="74"/>
        <v>フロルピラウキシフェンベンジル・ペノキススラム・ベンゾビシクロン粒剤ウィードコアジャンボＳＤ</v>
      </c>
      <c r="C3663" s="59" t="s">
        <v>6352</v>
      </c>
      <c r="D3663" s="59" t="s">
        <v>6353</v>
      </c>
      <c r="E3663" s="87" t="s">
        <v>3183</v>
      </c>
      <c r="F3663" s="58"/>
      <c r="G3663" s="60" t="s">
        <v>2349</v>
      </c>
    </row>
    <row r="3664" spans="2:7" x14ac:dyDescent="0.2">
      <c r="B3664" s="58" t="str">
        <f t="shared" ref="B3664:B4238" si="75">C3664&amp;D3664</f>
        <v>フロルピラウキシフェンベンジル・ペノキススラム・ベンゾビシクロン粒剤ＳＤＳウィードコアジャンボＳＤ</v>
      </c>
      <c r="C3664" s="59" t="s">
        <v>6352</v>
      </c>
      <c r="D3664" s="59" t="s">
        <v>6354</v>
      </c>
      <c r="E3664" s="87" t="s">
        <v>3183</v>
      </c>
      <c r="F3664" s="58"/>
      <c r="G3664" s="60" t="s">
        <v>2349</v>
      </c>
    </row>
    <row r="3665" spans="2:7" x14ac:dyDescent="0.2">
      <c r="B3665" s="58" t="str">
        <f t="shared" si="75"/>
        <v>フロルピラウキシフェンベンジル・ペノキススラム・ベンゾビシクロン粒剤ウィードコア２００ＳＤ粒剤</v>
      </c>
      <c r="C3665" s="58" t="s">
        <v>6352</v>
      </c>
      <c r="D3665" s="59" t="s">
        <v>6355</v>
      </c>
      <c r="E3665" s="58" t="s">
        <v>6495</v>
      </c>
      <c r="F3665" s="58"/>
      <c r="G3665" s="60" t="s">
        <v>2349</v>
      </c>
    </row>
    <row r="3666" spans="2:7" x14ac:dyDescent="0.2">
      <c r="B3666" s="58" t="str">
        <f t="shared" si="75"/>
        <v>フロルピラウキシフェンベンジル・ペノキススラム・ベンゾビシクロン粒剤ＳＤＳウィードコア２００ＳＤ粒剤</v>
      </c>
      <c r="C3666" s="58" t="s">
        <v>6352</v>
      </c>
      <c r="D3666" s="59" t="s">
        <v>6356</v>
      </c>
      <c r="E3666" s="58" t="s">
        <v>6495</v>
      </c>
      <c r="F3666" s="58"/>
      <c r="G3666" s="60" t="s">
        <v>2349</v>
      </c>
    </row>
    <row r="3667" spans="2:7" x14ac:dyDescent="0.2">
      <c r="B3667" s="58" t="str">
        <f t="shared" si="75"/>
        <v>カフェンストロール・フロルピラウキシフェンベンジル・ベンゾビシクロン粒剤ダンクショット２００ＳＤ粒剤</v>
      </c>
      <c r="C3667" s="59" t="s">
        <v>6358</v>
      </c>
      <c r="D3667" s="59" t="s">
        <v>6357</v>
      </c>
      <c r="E3667" s="60" t="s">
        <v>6465</v>
      </c>
      <c r="F3667" s="58"/>
      <c r="G3667" s="60" t="s">
        <v>2429</v>
      </c>
    </row>
    <row r="3668" spans="2:7" x14ac:dyDescent="0.2">
      <c r="B3668" s="58" t="str">
        <f t="shared" si="75"/>
        <v>カフェンストロール・フロルピラウキシフェンベンジル・ベンゾビシクロン粒剤ダンクショットジャンボＳＤ</v>
      </c>
      <c r="C3668" s="58" t="s">
        <v>6358</v>
      </c>
      <c r="D3668" s="59" t="s">
        <v>6359</v>
      </c>
      <c r="E3668" s="87" t="s">
        <v>3183</v>
      </c>
      <c r="F3668" s="58"/>
      <c r="G3668" s="60" t="s">
        <v>2429</v>
      </c>
    </row>
    <row r="3669" spans="2:7" x14ac:dyDescent="0.2">
      <c r="B3669" s="58" t="str">
        <f t="shared" si="75"/>
        <v>オキソリニック酸・ストレプトマイシン水和剤ＭＩＣマテリーナ水和剤</v>
      </c>
      <c r="C3669" s="59" t="s">
        <v>6360</v>
      </c>
      <c r="D3669" s="59" t="s">
        <v>6361</v>
      </c>
      <c r="E3669" s="58" t="s">
        <v>6495</v>
      </c>
      <c r="F3669" s="58"/>
      <c r="G3669" s="60" t="s">
        <v>2342</v>
      </c>
    </row>
    <row r="3670" spans="2:7" x14ac:dyDescent="0.2">
      <c r="B3670" s="58" t="str">
        <f t="shared" si="75"/>
        <v>銅・ストレプトマイシン水和剤ＭＩＣ銅ストマイ水和剤</v>
      </c>
      <c r="C3670" s="59" t="s">
        <v>6362</v>
      </c>
      <c r="D3670" s="59" t="s">
        <v>6363</v>
      </c>
      <c r="E3670" s="58" t="s">
        <v>6495</v>
      </c>
      <c r="F3670" s="58"/>
      <c r="G3670" s="60" t="s">
        <v>6416</v>
      </c>
    </row>
    <row r="3671" spans="2:7" x14ac:dyDescent="0.2">
      <c r="B3671" s="58" t="str">
        <f t="shared" si="75"/>
        <v>ミヤコカブリダニ剤スパイカルプラスＵＭ</v>
      </c>
      <c r="C3671" s="59" t="s">
        <v>6365</v>
      </c>
      <c r="D3671" s="59" t="s">
        <v>6364</v>
      </c>
      <c r="E3671" s="87" t="s">
        <v>3183</v>
      </c>
      <c r="F3671" s="58"/>
      <c r="G3671" s="60" t="s">
        <v>6417</v>
      </c>
    </row>
    <row r="3672" spans="2:7" x14ac:dyDescent="0.2">
      <c r="B3672" s="58" t="str">
        <f t="shared" si="75"/>
        <v>シメトリン・テフリルトリオン・トリアファモン・ベンフレセート粒剤ノックアウト楽粒</v>
      </c>
      <c r="C3672" s="58" t="s">
        <v>6366</v>
      </c>
      <c r="D3672" s="59" t="s">
        <v>6367</v>
      </c>
      <c r="E3672" s="58" t="s">
        <v>6495</v>
      </c>
      <c r="F3672" s="58"/>
      <c r="G3672" s="60" t="s">
        <v>2530</v>
      </c>
    </row>
    <row r="3673" spans="2:7" x14ac:dyDescent="0.2">
      <c r="B3673" s="58" t="str">
        <f t="shared" si="75"/>
        <v>シアントラニリプロール・チアジニル水和剤ブイゲットパディートフロアブル</v>
      </c>
      <c r="C3673" s="59" t="s">
        <v>6368</v>
      </c>
      <c r="D3673" s="59" t="s">
        <v>6369</v>
      </c>
      <c r="E3673" s="87" t="s">
        <v>3183</v>
      </c>
      <c r="F3673" s="58"/>
      <c r="G3673" s="60" t="s">
        <v>6418</v>
      </c>
    </row>
    <row r="3674" spans="2:7" x14ac:dyDescent="0.2">
      <c r="B3674" s="58" t="str">
        <f t="shared" si="75"/>
        <v>シアントラニリプロール・チアジニル粒剤リョーガパディート粒剤</v>
      </c>
      <c r="C3674" s="59" t="s">
        <v>6370</v>
      </c>
      <c r="D3674" s="59" t="s">
        <v>6371</v>
      </c>
      <c r="E3674" s="87" t="s">
        <v>3183</v>
      </c>
      <c r="F3674" s="58"/>
      <c r="G3674" s="60" t="s">
        <v>2427</v>
      </c>
    </row>
    <row r="3675" spans="2:7" x14ac:dyDescent="0.2">
      <c r="B3675" s="58" t="str">
        <f t="shared" si="75"/>
        <v>シクロピリモレート・トリアファモン・ベンゾビシクロン粒剤グッドラック１５０ＦＧ</v>
      </c>
      <c r="C3675" s="58" t="s">
        <v>6297</v>
      </c>
      <c r="D3675" s="59" t="s">
        <v>6372</v>
      </c>
      <c r="E3675" s="58" t="s">
        <v>6465</v>
      </c>
      <c r="F3675" s="58"/>
      <c r="G3675" s="60" t="s">
        <v>6410</v>
      </c>
    </row>
    <row r="3676" spans="2:7" x14ac:dyDescent="0.2">
      <c r="B3676" s="58" t="str">
        <f t="shared" si="75"/>
        <v>シクロピリモレート・トリアファモン・ベンゾビシクロン粒剤ＳＤＳグッドラック１５０ＦＧ</v>
      </c>
      <c r="C3676" s="58" t="s">
        <v>6297</v>
      </c>
      <c r="D3676" s="59" t="s">
        <v>6373</v>
      </c>
      <c r="E3676" s="58" t="s">
        <v>6465</v>
      </c>
      <c r="F3676" s="58"/>
      <c r="G3676" s="60" t="s">
        <v>6410</v>
      </c>
    </row>
    <row r="3677" spans="2:7" x14ac:dyDescent="0.2">
      <c r="B3677" s="58" t="str">
        <f t="shared" si="75"/>
        <v>スピネトラム・トリフルメゾピリム・チアジニル粒剤ブイゲットパラタスＬ粒剤</v>
      </c>
      <c r="C3677" s="58" t="s">
        <v>6374</v>
      </c>
      <c r="D3677" s="59" t="s">
        <v>6375</v>
      </c>
      <c r="E3677" s="58" t="s">
        <v>6465</v>
      </c>
      <c r="F3677" s="58"/>
      <c r="G3677" s="60" t="s">
        <v>2427</v>
      </c>
    </row>
    <row r="3678" spans="2:7" x14ac:dyDescent="0.2">
      <c r="B3678" s="58" t="str">
        <f t="shared" si="75"/>
        <v>スピネトラム粒剤エザルタ箱粒剤</v>
      </c>
      <c r="C3678" s="59" t="s">
        <v>6376</v>
      </c>
      <c r="D3678" s="59" t="s">
        <v>6377</v>
      </c>
      <c r="E3678" s="58" t="s">
        <v>6465</v>
      </c>
      <c r="F3678" s="58"/>
      <c r="G3678" s="60" t="s">
        <v>2403</v>
      </c>
    </row>
    <row r="3679" spans="2:7" x14ac:dyDescent="0.2">
      <c r="B3679" s="58" t="str">
        <f t="shared" si="75"/>
        <v>スピネトラム・トリフルメゾピリム・トリシクラゾール粒剤ビームパラタス箱粒剤</v>
      </c>
      <c r="C3679" s="59" t="s">
        <v>6378</v>
      </c>
      <c r="D3679" s="59" t="s">
        <v>6379</v>
      </c>
      <c r="E3679" s="58" t="s">
        <v>6465</v>
      </c>
      <c r="F3679" s="58"/>
      <c r="G3679" s="60" t="s">
        <v>2427</v>
      </c>
    </row>
    <row r="3680" spans="2:7" x14ac:dyDescent="0.2">
      <c r="B3680" s="58" t="str">
        <f t="shared" si="75"/>
        <v>スピネトラム・チアジニル粒剤リョーガエザルタ粒剤</v>
      </c>
      <c r="C3680" s="59" t="s">
        <v>6381</v>
      </c>
      <c r="D3680" s="59" t="s">
        <v>6380</v>
      </c>
      <c r="E3680" s="58" t="s">
        <v>6465</v>
      </c>
      <c r="F3680" s="58"/>
      <c r="G3680" s="60" t="s">
        <v>2427</v>
      </c>
    </row>
    <row r="3681" spans="2:7" x14ac:dyDescent="0.2">
      <c r="B3681" s="58" t="str">
        <f t="shared" si="75"/>
        <v>クロラントラニリプロール・チアジニル粒剤リョーガフェルテラ粒剤</v>
      </c>
      <c r="C3681" s="58" t="s">
        <v>6382</v>
      </c>
      <c r="D3681" s="59" t="s">
        <v>6383</v>
      </c>
      <c r="E3681" s="87" t="s">
        <v>3183</v>
      </c>
      <c r="F3681" s="58"/>
      <c r="G3681" s="60" t="s">
        <v>2427</v>
      </c>
    </row>
    <row r="3682" spans="2:7" x14ac:dyDescent="0.2">
      <c r="B3682" s="58" t="str">
        <f t="shared" si="75"/>
        <v>チアクロプリド・チアジニル・ペンフルフェン粒剤ブイゲットバイソンＥＶ粒剤</v>
      </c>
      <c r="C3682" s="59" t="s">
        <v>6385</v>
      </c>
      <c r="D3682" s="59" t="s">
        <v>6384</v>
      </c>
      <c r="E3682" s="58" t="s">
        <v>6465</v>
      </c>
      <c r="F3682" s="58"/>
      <c r="G3682" s="60" t="s">
        <v>2403</v>
      </c>
    </row>
    <row r="3683" spans="2:7" x14ac:dyDescent="0.2">
      <c r="B3683" s="58" t="str">
        <f t="shared" si="75"/>
        <v>シクロピリモレート・シメトリン・テフリルトリオン・プロピリスルフロン粒剤ソニックブームＺ１キロ粒剤</v>
      </c>
      <c r="C3683" s="59" t="s">
        <v>6387</v>
      </c>
      <c r="D3683" s="59" t="s">
        <v>6386</v>
      </c>
      <c r="E3683" s="58" t="s">
        <v>6465</v>
      </c>
      <c r="F3683" s="58"/>
      <c r="G3683" s="60" t="s">
        <v>2348</v>
      </c>
    </row>
    <row r="3684" spans="2:7" x14ac:dyDescent="0.2">
      <c r="B3684" s="58" t="str">
        <f t="shared" si="75"/>
        <v>シクロピリモレート・シメトリン・テフリルトリオン・プロピリスルフロン粒剤グランクロスＺ１キロ粒剤</v>
      </c>
      <c r="C3684" s="59" t="s">
        <v>6387</v>
      </c>
      <c r="D3684" s="59" t="s">
        <v>6388</v>
      </c>
      <c r="E3684" s="58" t="s">
        <v>6465</v>
      </c>
      <c r="F3684" s="58"/>
      <c r="G3684" s="60" t="s">
        <v>2348</v>
      </c>
    </row>
    <row r="3685" spans="2:7" x14ac:dyDescent="0.2">
      <c r="B3685" s="58" t="str">
        <f t="shared" si="75"/>
        <v>シクロピリモレート・シメトリン・テフリルトリオン・ペノキススラム粉粒剤ソニックブームＳジャンボ</v>
      </c>
      <c r="C3685" s="59" t="s">
        <v>6389</v>
      </c>
      <c r="D3685" s="59" t="s">
        <v>6390</v>
      </c>
      <c r="E3685" s="87" t="s">
        <v>3183</v>
      </c>
      <c r="F3685" s="58"/>
      <c r="G3685" s="60" t="s">
        <v>2355</v>
      </c>
    </row>
    <row r="3686" spans="2:7" x14ac:dyDescent="0.2">
      <c r="B3686" s="58" t="str">
        <f t="shared" si="75"/>
        <v>シクロピリモレート・シメトリン・テフリルトリオン・ペノキススラム粉粒剤グランクロスＳジャンボ</v>
      </c>
      <c r="C3686" s="59" t="s">
        <v>6389</v>
      </c>
      <c r="D3686" s="59" t="s">
        <v>6391</v>
      </c>
      <c r="E3686" s="87" t="s">
        <v>3183</v>
      </c>
      <c r="F3686" s="58"/>
      <c r="G3686" s="60" t="s">
        <v>2355</v>
      </c>
    </row>
    <row r="3687" spans="2:7" x14ac:dyDescent="0.2">
      <c r="B3687" s="58" t="str">
        <f t="shared" si="75"/>
        <v>ベンフラカルブ・ジクロベンチアゾクス粒剤ペルーサーＣＲ箱粒剤</v>
      </c>
      <c r="C3687" s="59" t="s">
        <v>6392</v>
      </c>
      <c r="D3687" s="59" t="s">
        <v>6393</v>
      </c>
      <c r="E3687" s="58" t="s">
        <v>6465</v>
      </c>
      <c r="F3687" s="58"/>
      <c r="G3687" s="60" t="s">
        <v>2530</v>
      </c>
    </row>
    <row r="3688" spans="2:7" x14ac:dyDescent="0.2">
      <c r="B3688" s="58" t="str">
        <f t="shared" si="75"/>
        <v>ベンフラカルブ・ジクロベンチアゾクス粒剤ブーンアクシア箱粒剤</v>
      </c>
      <c r="C3688" s="59" t="s">
        <v>6392</v>
      </c>
      <c r="D3688" s="59" t="s">
        <v>6394</v>
      </c>
      <c r="E3688" s="58" t="s">
        <v>6465</v>
      </c>
      <c r="F3688" s="58"/>
      <c r="G3688" s="60" t="s">
        <v>2530</v>
      </c>
    </row>
    <row r="3689" spans="2:7" x14ac:dyDescent="0.2">
      <c r="B3689" s="58" t="str">
        <f t="shared" si="75"/>
        <v>スピネトラム・トリフルメゾピリム・ジクロベンチアゾクス・ペンフルフェン粒剤ブーンハーデス箱粒剤</v>
      </c>
      <c r="C3689" s="58" t="s">
        <v>6395</v>
      </c>
      <c r="D3689" s="59" t="s">
        <v>6396</v>
      </c>
      <c r="E3689" s="58" t="s">
        <v>6465</v>
      </c>
      <c r="F3689" s="58"/>
      <c r="G3689" s="60" t="s">
        <v>2403</v>
      </c>
    </row>
    <row r="3690" spans="2:7" x14ac:dyDescent="0.2">
      <c r="B3690" s="58" t="str">
        <f t="shared" si="75"/>
        <v>アミスルブロム・オキサチアピプロリン水和剤ゾーベックエンテクタＳＥ</v>
      </c>
      <c r="C3690" s="59" t="s">
        <v>6397</v>
      </c>
      <c r="D3690" s="59" t="s">
        <v>6398</v>
      </c>
      <c r="E3690" s="68" t="s">
        <v>3183</v>
      </c>
      <c r="F3690" s="58"/>
      <c r="G3690" s="60" t="s">
        <v>6419</v>
      </c>
    </row>
    <row r="3691" spans="2:7" x14ac:dyDescent="0.2">
      <c r="B3691" s="58" t="str">
        <f t="shared" si="75"/>
        <v>アミスルブロム・オキサチアピプロリン水和剤日産ゾーベックエンテクタＳＥ</v>
      </c>
      <c r="C3691" s="59" t="s">
        <v>6397</v>
      </c>
      <c r="D3691" s="59" t="s">
        <v>6399</v>
      </c>
      <c r="E3691" s="68" t="s">
        <v>3183</v>
      </c>
      <c r="F3691" s="58"/>
      <c r="G3691" s="60" t="s">
        <v>6419</v>
      </c>
    </row>
    <row r="3692" spans="2:7" x14ac:dyDescent="0.2">
      <c r="B3692" s="58" t="str">
        <f t="shared" si="75"/>
        <v>イマゾスルフロン・テフリルトリオン・ピラクロニル粒剤カラット１キロ粒剤</v>
      </c>
      <c r="C3692" s="58" t="s">
        <v>6400</v>
      </c>
      <c r="D3692" s="59" t="s">
        <v>6401</v>
      </c>
      <c r="E3692" s="87" t="s">
        <v>3183</v>
      </c>
      <c r="F3692" s="58"/>
      <c r="G3692" s="60" t="s">
        <v>2605</v>
      </c>
    </row>
    <row r="3693" spans="2:7" x14ac:dyDescent="0.2">
      <c r="B3693" s="58" t="str">
        <f t="shared" si="75"/>
        <v>イマゾスルフロン・テフリルトリオン・ピラクロニル水和剤カラットフロアブル</v>
      </c>
      <c r="C3693" s="59" t="s">
        <v>6402</v>
      </c>
      <c r="D3693" s="59" t="s">
        <v>6403</v>
      </c>
      <c r="E3693" s="58" t="s">
        <v>6465</v>
      </c>
      <c r="F3693" s="58"/>
      <c r="G3693" s="60" t="s">
        <v>2601</v>
      </c>
    </row>
    <row r="3694" spans="2:7" x14ac:dyDescent="0.2">
      <c r="B3694" s="58" t="str">
        <f t="shared" si="75"/>
        <v>イマゾスルフロン・テフリルトリオン・ピラクロニル粒剤カラットジャンボ</v>
      </c>
      <c r="C3694" s="59" t="s">
        <v>6400</v>
      </c>
      <c r="D3694" s="59" t="s">
        <v>6404</v>
      </c>
      <c r="E3694" s="87" t="s">
        <v>3183</v>
      </c>
      <c r="F3694" s="58"/>
      <c r="G3694" s="60" t="s">
        <v>2511</v>
      </c>
    </row>
    <row r="3695" spans="2:7" x14ac:dyDescent="0.2">
      <c r="B3695" s="58" t="str">
        <f t="shared" si="75"/>
        <v>イマゾスルフロン・テフリルトリオン・ピラクロニル粒剤カラット４００ＦＧ</v>
      </c>
      <c r="C3695" s="59" t="s">
        <v>6400</v>
      </c>
      <c r="D3695" s="59" t="s">
        <v>6405</v>
      </c>
      <c r="E3695" s="87" t="s">
        <v>3183</v>
      </c>
      <c r="F3695" s="58"/>
      <c r="G3695" s="60" t="s">
        <v>2511</v>
      </c>
    </row>
    <row r="3696" spans="2:7" x14ac:dyDescent="0.2">
      <c r="B3696" s="58" t="str">
        <f t="shared" si="75"/>
        <v>メタアルデヒド剤ナメトックスハウス</v>
      </c>
      <c r="C3696" s="59" t="s">
        <v>6407</v>
      </c>
      <c r="D3696" s="59" t="s">
        <v>6406</v>
      </c>
      <c r="E3696" s="87" t="s">
        <v>3183</v>
      </c>
      <c r="F3696" s="58"/>
      <c r="G3696" s="60" t="s">
        <v>2662</v>
      </c>
    </row>
    <row r="3697" spans="2:7" x14ac:dyDescent="0.2">
      <c r="B3697" s="58" t="str">
        <f t="shared" si="75"/>
        <v>ピレトリン乳剤ガーデンアシストピレスプレー</v>
      </c>
      <c r="C3697" s="59" t="s">
        <v>6408</v>
      </c>
      <c r="D3697" s="59" t="s">
        <v>6409</v>
      </c>
      <c r="E3697" s="58" t="s">
        <v>6465</v>
      </c>
      <c r="F3697" s="58"/>
      <c r="G3697" s="60" t="s">
        <v>6420</v>
      </c>
    </row>
    <row r="3698" spans="2:7" x14ac:dyDescent="0.2">
      <c r="B3698" s="58" t="str">
        <f t="shared" si="75"/>
        <v>硫黄塗布剤カジランＳ塗布剤</v>
      </c>
      <c r="C3698" s="59" t="s">
        <v>6421</v>
      </c>
      <c r="D3698" s="59" t="s">
        <v>6422</v>
      </c>
      <c r="E3698" s="58" t="s">
        <v>6465</v>
      </c>
      <c r="F3698" s="58"/>
      <c r="G3698" s="60" t="s">
        <v>2355</v>
      </c>
    </row>
    <row r="3699" spans="2:7" x14ac:dyDescent="0.2">
      <c r="B3699" s="58" t="str">
        <f t="shared" si="75"/>
        <v>シクロピリモレート・テフリルトリオン・メタゾスルフロン粒剤フィンバック１キロ粒剤</v>
      </c>
      <c r="C3699" s="58" t="s">
        <v>6423</v>
      </c>
      <c r="D3699" s="59" t="s">
        <v>6424</v>
      </c>
      <c r="E3699" s="58" t="s">
        <v>6465</v>
      </c>
      <c r="F3699" s="58"/>
      <c r="G3699" s="60" t="s">
        <v>2348</v>
      </c>
    </row>
    <row r="3700" spans="2:7" x14ac:dyDescent="0.2">
      <c r="B3700" s="58" t="str">
        <f t="shared" si="75"/>
        <v>シクロピリモレート・ピラゾレート・プロピリスルフロン粒剤ウルティモＺ３５０ＦＧ</v>
      </c>
      <c r="C3700" s="58" t="s">
        <v>6425</v>
      </c>
      <c r="D3700" s="59" t="s">
        <v>6426</v>
      </c>
      <c r="E3700" s="58" t="s">
        <v>6465</v>
      </c>
      <c r="F3700" s="58"/>
      <c r="G3700" s="60" t="s">
        <v>6451</v>
      </c>
    </row>
    <row r="3701" spans="2:7" x14ac:dyDescent="0.2">
      <c r="B3701" s="58" t="str">
        <f t="shared" si="75"/>
        <v>ジメテナミドP・ピロキサスルホン・リニュロン乳剤クリアシーブ乳剤</v>
      </c>
      <c r="C3701" s="59" t="s">
        <v>6427</v>
      </c>
      <c r="D3701" s="59" t="s">
        <v>6428</v>
      </c>
      <c r="E3701" s="58" t="s">
        <v>6465</v>
      </c>
      <c r="F3701" s="58"/>
      <c r="G3701" s="60" t="s">
        <v>6452</v>
      </c>
    </row>
    <row r="3702" spans="2:7" x14ac:dyDescent="0.2">
      <c r="B3702" s="58" t="str">
        <f t="shared" si="75"/>
        <v>シクロピリモレート・トリアファモン・ピラゾレート粒剤クサウェポン４００ＦＧ</v>
      </c>
      <c r="C3702" s="58" t="s">
        <v>6429</v>
      </c>
      <c r="D3702" s="59" t="s">
        <v>6430</v>
      </c>
      <c r="E3702" s="58" t="s">
        <v>6465</v>
      </c>
      <c r="F3702" s="58"/>
      <c r="G3702" s="60" t="s">
        <v>2396</v>
      </c>
    </row>
    <row r="3703" spans="2:7" x14ac:dyDescent="0.2">
      <c r="B3703" s="58" t="str">
        <f t="shared" si="75"/>
        <v>シクロピリモレート・トリアファモン・ピラゾレート粒剤ジャスタ４００ＦＧ</v>
      </c>
      <c r="C3703" s="58" t="s">
        <v>6429</v>
      </c>
      <c r="D3703" s="59" t="s">
        <v>6431</v>
      </c>
      <c r="E3703" s="58" t="s">
        <v>6465</v>
      </c>
      <c r="F3703" s="58"/>
      <c r="G3703" s="60" t="s">
        <v>2396</v>
      </c>
    </row>
    <row r="3704" spans="2:7" x14ac:dyDescent="0.2">
      <c r="B3704" s="58" t="str">
        <f t="shared" si="75"/>
        <v>シクロピリモレート・トリアファモン・ピラゾレート粒剤ホクサンジャスタ４００ＦＧ</v>
      </c>
      <c r="C3704" s="58" t="s">
        <v>6429</v>
      </c>
      <c r="D3704" s="59" t="s">
        <v>6432</v>
      </c>
      <c r="E3704" s="58" t="s">
        <v>6465</v>
      </c>
      <c r="F3704" s="58"/>
      <c r="G3704" s="60" t="s">
        <v>2396</v>
      </c>
    </row>
    <row r="3705" spans="2:7" x14ac:dyDescent="0.2">
      <c r="B3705" s="58" t="str">
        <f t="shared" si="75"/>
        <v>フルキサメタミド水和剤グレーシアフロアブル</v>
      </c>
      <c r="C3705" s="58" t="s">
        <v>6433</v>
      </c>
      <c r="D3705" s="59" t="s">
        <v>6434</v>
      </c>
      <c r="E3705" s="68" t="s">
        <v>3183</v>
      </c>
      <c r="F3705" s="58"/>
      <c r="G3705" s="60" t="s">
        <v>2342</v>
      </c>
    </row>
    <row r="3706" spans="2:7" x14ac:dyDescent="0.2">
      <c r="B3706" s="58" t="str">
        <f t="shared" si="75"/>
        <v>シアントラニリプロール・ルフェヌロン水和剤ミネクトエクストラＳＣ</v>
      </c>
      <c r="C3706" s="59" t="s">
        <v>6435</v>
      </c>
      <c r="D3706" s="59" t="s">
        <v>6436</v>
      </c>
      <c r="E3706" s="87" t="s">
        <v>3183</v>
      </c>
      <c r="F3706" s="58"/>
      <c r="G3706" s="60" t="s">
        <v>6453</v>
      </c>
    </row>
    <row r="3707" spans="2:7" x14ac:dyDescent="0.2">
      <c r="B3707" s="58" t="str">
        <f t="shared" si="75"/>
        <v>フルピリミン・ペンフルフェン粒剤ホクコーリディアＥＶ箱粒剤</v>
      </c>
      <c r="C3707" s="59" t="s">
        <v>6437</v>
      </c>
      <c r="D3707" s="59" t="s">
        <v>6438</v>
      </c>
      <c r="E3707" s="58" t="s">
        <v>6495</v>
      </c>
      <c r="F3707" s="58"/>
      <c r="G3707" s="60" t="s">
        <v>2349</v>
      </c>
    </row>
    <row r="3708" spans="2:7" x14ac:dyDescent="0.2">
      <c r="B3708" s="58" t="str">
        <f t="shared" si="75"/>
        <v>フルピリミン・ペンフルフェン粒剤リディアＥＶ箱粒剤</v>
      </c>
      <c r="C3708" s="59" t="s">
        <v>6437</v>
      </c>
      <c r="D3708" s="59" t="s">
        <v>6439</v>
      </c>
      <c r="E3708" s="58" t="s">
        <v>6495</v>
      </c>
      <c r="F3708" s="58"/>
      <c r="G3708" s="60" t="s">
        <v>2349</v>
      </c>
    </row>
    <row r="3709" spans="2:7" x14ac:dyDescent="0.2">
      <c r="B3709" s="58" t="str">
        <f t="shared" si="75"/>
        <v>フルピリミン・プロベナゾール・ペンフルフェン粒剤ホクコービルダーリディアＥＶ箱粒剤</v>
      </c>
      <c r="C3709" s="59" t="s">
        <v>6440</v>
      </c>
      <c r="D3709" s="59" t="s">
        <v>6441</v>
      </c>
      <c r="E3709" s="58" t="s">
        <v>6495</v>
      </c>
      <c r="F3709" s="58"/>
      <c r="G3709" s="60" t="s">
        <v>2349</v>
      </c>
    </row>
    <row r="3710" spans="2:7" x14ac:dyDescent="0.2">
      <c r="B3710" s="58" t="str">
        <f t="shared" si="75"/>
        <v>フルピリミン・プロベナゾール・ペンフルフェン粒剤ビルダーリディアＥＶ箱粒剤</v>
      </c>
      <c r="C3710" s="59" t="s">
        <v>6440</v>
      </c>
      <c r="D3710" s="59" t="s">
        <v>6442</v>
      </c>
      <c r="E3710" s="58" t="s">
        <v>6495</v>
      </c>
      <c r="F3710" s="58"/>
      <c r="G3710" s="60" t="s">
        <v>2349</v>
      </c>
    </row>
    <row r="3711" spans="2:7" x14ac:dyDescent="0.2">
      <c r="B3711" s="58" t="str">
        <f t="shared" si="75"/>
        <v>オキサジアゾン水和剤ロンスターワンフロアブル</v>
      </c>
      <c r="C3711" s="59" t="s">
        <v>6443</v>
      </c>
      <c r="D3711" s="59" t="s">
        <v>6444</v>
      </c>
      <c r="E3711" s="58" t="s">
        <v>6465</v>
      </c>
      <c r="F3711" s="58"/>
      <c r="G3711" s="60" t="s">
        <v>6454</v>
      </c>
    </row>
    <row r="3712" spans="2:7" x14ac:dyDescent="0.2">
      <c r="B3712" s="58" t="str">
        <f t="shared" si="75"/>
        <v>オキサジクロメホン・ブロモブチド・フロルピラウキシフェンベンジル粒剤ルンバ楽粒</v>
      </c>
      <c r="C3712" s="58" t="s">
        <v>6445</v>
      </c>
      <c r="D3712" s="59" t="s">
        <v>6446</v>
      </c>
      <c r="E3712" s="58" t="s">
        <v>6465</v>
      </c>
      <c r="F3712" s="58"/>
      <c r="G3712" s="60" t="s">
        <v>2385</v>
      </c>
    </row>
    <row r="3713" spans="2:7" x14ac:dyDescent="0.2">
      <c r="B3713" s="58" t="str">
        <f t="shared" si="75"/>
        <v>フルキサメタミド水和剤クミアイグレーシアフロアブル</v>
      </c>
      <c r="C3713" s="59" t="s">
        <v>6433</v>
      </c>
      <c r="D3713" s="59" t="s">
        <v>6447</v>
      </c>
      <c r="E3713" s="68" t="s">
        <v>3183</v>
      </c>
      <c r="F3713" s="58"/>
      <c r="G3713" s="60" t="s">
        <v>2342</v>
      </c>
    </row>
    <row r="3714" spans="2:7" x14ac:dyDescent="0.2">
      <c r="B3714" s="58" t="str">
        <f t="shared" si="75"/>
        <v>グリセリン酢酸脂肪酸エステル乳剤レシーブ乳剤</v>
      </c>
      <c r="C3714" s="59" t="s">
        <v>6448</v>
      </c>
      <c r="D3714" s="59" t="s">
        <v>6449</v>
      </c>
      <c r="E3714" s="87" t="s">
        <v>3183</v>
      </c>
      <c r="F3714" s="58"/>
      <c r="G3714" s="60" t="s">
        <v>2483</v>
      </c>
    </row>
    <row r="3715" spans="2:7" x14ac:dyDescent="0.2">
      <c r="B3715" s="58" t="str">
        <f t="shared" si="75"/>
        <v>ＤＣＢＮ水和剤キリガノ水和剤</v>
      </c>
      <c r="C3715" s="58" t="s">
        <v>6455</v>
      </c>
      <c r="D3715" s="59" t="s">
        <v>6456</v>
      </c>
      <c r="E3715" s="58" t="s">
        <v>6465</v>
      </c>
      <c r="F3715" s="58"/>
      <c r="G3715" s="60" t="s">
        <v>2473</v>
      </c>
    </row>
    <row r="3716" spans="2:7" x14ac:dyDescent="0.2">
      <c r="B3716" s="58" t="str">
        <f t="shared" si="75"/>
        <v>ターバシル・ブロマシル・ＤＣＭＵ粒剤ハイバーアタック</v>
      </c>
      <c r="C3716" s="59" t="s">
        <v>6457</v>
      </c>
      <c r="D3716" s="59" t="s">
        <v>6458</v>
      </c>
      <c r="E3716" s="58" t="s">
        <v>6465</v>
      </c>
      <c r="F3716" s="58"/>
      <c r="G3716" s="60" t="s">
        <v>2489</v>
      </c>
    </row>
    <row r="3717" spans="2:7" x14ac:dyDescent="0.2">
      <c r="B3717" s="58" t="str">
        <f t="shared" si="75"/>
        <v>ターバシル・ブロマシル・ＤＣＭＵ粒剤ネコソギアタック粒剤</v>
      </c>
      <c r="C3717" s="59" t="s">
        <v>6457</v>
      </c>
      <c r="D3717" s="59" t="s">
        <v>6459</v>
      </c>
      <c r="E3717" s="58" t="s">
        <v>6465</v>
      </c>
      <c r="F3717" s="58"/>
      <c r="G3717" s="60" t="s">
        <v>2489</v>
      </c>
    </row>
    <row r="3718" spans="2:7" x14ac:dyDescent="0.2">
      <c r="B3718" s="58" t="str">
        <f t="shared" si="75"/>
        <v>イプフェンカルバゾン水和剤スタメンフロアブル</v>
      </c>
      <c r="C3718" s="59" t="s">
        <v>6460</v>
      </c>
      <c r="D3718" s="59" t="s">
        <v>6461</v>
      </c>
      <c r="E3718" s="58" t="s">
        <v>6465</v>
      </c>
      <c r="F3718" s="58"/>
      <c r="G3718" s="60" t="s">
        <v>6464</v>
      </c>
    </row>
    <row r="3719" spans="2:7" x14ac:dyDescent="0.2">
      <c r="B3719" s="58" t="str">
        <f t="shared" si="75"/>
        <v>くん液蒸留酢酸液剤タイコーゼ</v>
      </c>
      <c r="C3719" s="58" t="s">
        <v>6462</v>
      </c>
      <c r="D3719" s="59" t="s">
        <v>6463</v>
      </c>
      <c r="E3719" s="87" t="s">
        <v>3183</v>
      </c>
      <c r="F3719" s="58"/>
      <c r="G3719" s="60" t="s">
        <v>2530</v>
      </c>
    </row>
    <row r="3720" spans="2:7" x14ac:dyDescent="0.2">
      <c r="B3720" s="58" t="str">
        <f t="shared" si="75"/>
        <v>メタアルデヒド水和剤ナメトックススプレー</v>
      </c>
      <c r="C3720" s="62" t="s">
        <v>2022</v>
      </c>
      <c r="D3720" s="62" t="s">
        <v>6490</v>
      </c>
      <c r="E3720" s="61" t="s">
        <v>6465</v>
      </c>
      <c r="F3720" s="92" t="s">
        <v>3171</v>
      </c>
      <c r="G3720" s="63" t="s">
        <v>3927</v>
      </c>
    </row>
    <row r="3721" spans="2:7" x14ac:dyDescent="0.2">
      <c r="B3721" s="58" t="str">
        <f t="shared" si="75"/>
        <v>セダキサン・フルジオキソニル・メタラキシルＭ水和剤ビブランスＳＢ</v>
      </c>
      <c r="C3721" s="58" t="s">
        <v>6491</v>
      </c>
      <c r="D3721" s="59" t="s">
        <v>6492</v>
      </c>
      <c r="E3721" s="68" t="s">
        <v>3171</v>
      </c>
      <c r="F3721" s="68" t="s">
        <v>3171</v>
      </c>
      <c r="G3721" s="60" t="s">
        <v>6470</v>
      </c>
    </row>
    <row r="3722" spans="2:7" x14ac:dyDescent="0.2">
      <c r="B3722" s="58" t="str">
        <f t="shared" si="75"/>
        <v>フルピリミン・テブフロキン水和剤トライエミリアフロアブル</v>
      </c>
      <c r="C3722" s="58" t="s">
        <v>6493</v>
      </c>
      <c r="D3722" s="59" t="s">
        <v>6494</v>
      </c>
      <c r="E3722" s="58" t="s">
        <v>6495</v>
      </c>
      <c r="F3722" s="68" t="s">
        <v>3171</v>
      </c>
      <c r="G3722" s="60" t="s">
        <v>2342</v>
      </c>
    </row>
    <row r="3723" spans="2:7" x14ac:dyDescent="0.2">
      <c r="B3723" s="58" t="str">
        <f t="shared" si="75"/>
        <v>フルピリミン・テブフロキン水和剤クミアイトライエミリアフロアブル</v>
      </c>
      <c r="C3723" s="58" t="s">
        <v>6493</v>
      </c>
      <c r="D3723" s="59" t="s">
        <v>6496</v>
      </c>
      <c r="E3723" s="58" t="s">
        <v>6495</v>
      </c>
      <c r="F3723" s="68" t="s">
        <v>3171</v>
      </c>
      <c r="G3723" s="60" t="s">
        <v>2342</v>
      </c>
    </row>
    <row r="3724" spans="2:7" x14ac:dyDescent="0.2">
      <c r="B3724" s="58" t="str">
        <f t="shared" si="75"/>
        <v>テブチウロン・フルポキサム・ヘキサジノン粒剤グラスジャックＸ粒剤</v>
      </c>
      <c r="C3724" s="58" t="s">
        <v>6497</v>
      </c>
      <c r="D3724" s="59" t="s">
        <v>6498</v>
      </c>
      <c r="E3724" s="58" t="s">
        <v>6495</v>
      </c>
      <c r="F3724" s="68" t="s">
        <v>3171</v>
      </c>
      <c r="G3724" s="60" t="s">
        <v>2403</v>
      </c>
    </row>
    <row r="3725" spans="2:7" x14ac:dyDescent="0.2">
      <c r="B3725" s="58" t="str">
        <f t="shared" si="75"/>
        <v>テブチウロン・フルポキサム・ヘキサジノン粒剤ネコソギワイドＸ粒剤</v>
      </c>
      <c r="C3725" s="58" t="s">
        <v>6497</v>
      </c>
      <c r="D3725" s="59" t="s">
        <v>6499</v>
      </c>
      <c r="E3725" s="58" t="s">
        <v>6495</v>
      </c>
      <c r="F3725" s="68" t="s">
        <v>3171</v>
      </c>
      <c r="G3725" s="60" t="s">
        <v>2403</v>
      </c>
    </row>
    <row r="3726" spans="2:7" x14ac:dyDescent="0.2">
      <c r="B3726" s="58" t="str">
        <f t="shared" si="75"/>
        <v>トルクロホスメチル・マンデストロビン水和剤グランサーＢＧ</v>
      </c>
      <c r="C3726" s="59" t="s">
        <v>6500</v>
      </c>
      <c r="D3726" s="59" t="s">
        <v>6501</v>
      </c>
      <c r="E3726" s="68" t="s">
        <v>3171</v>
      </c>
      <c r="F3726" s="68" t="s">
        <v>3171</v>
      </c>
      <c r="G3726" s="60" t="s">
        <v>2417</v>
      </c>
    </row>
    <row r="3727" spans="2:7" x14ac:dyDescent="0.2">
      <c r="B3727" s="58" t="str">
        <f t="shared" si="75"/>
        <v>メタミトロン･レナシル水和剤レナックス水和剤</v>
      </c>
      <c r="C3727" s="58" t="s">
        <v>6502</v>
      </c>
      <c r="D3727" s="59" t="s">
        <v>6503</v>
      </c>
      <c r="E3727" s="58" t="s">
        <v>6495</v>
      </c>
      <c r="F3727" s="68" t="s">
        <v>3171</v>
      </c>
      <c r="G3727" s="60" t="s">
        <v>2430</v>
      </c>
    </row>
    <row r="3728" spans="2:7" x14ac:dyDescent="0.2">
      <c r="B3728" s="58"/>
      <c r="C3728" s="58" t="s">
        <v>6505</v>
      </c>
      <c r="D3728" s="59" t="s">
        <v>6506</v>
      </c>
      <c r="E3728" s="68" t="s">
        <v>3171</v>
      </c>
      <c r="F3728" s="68" t="s">
        <v>3171</v>
      </c>
      <c r="G3728" s="60"/>
    </row>
    <row r="3729" spans="2:7" x14ac:dyDescent="0.2">
      <c r="B3729" s="58" t="str">
        <f t="shared" si="75"/>
        <v>クロラントラニリプロール水和剤ルミビアＦＳ</v>
      </c>
      <c r="C3729" s="58" t="s">
        <v>6507</v>
      </c>
      <c r="D3729" s="59" t="s">
        <v>6508</v>
      </c>
      <c r="E3729" s="68" t="s">
        <v>3171</v>
      </c>
      <c r="F3729" s="68" t="s">
        <v>3171</v>
      </c>
      <c r="G3729" s="60" t="s">
        <v>3314</v>
      </c>
    </row>
    <row r="3730" spans="2:7" x14ac:dyDescent="0.2">
      <c r="B3730" s="58" t="str">
        <f t="shared" si="75"/>
        <v>ピラクロニル・フェンキノトリオン・プロピリスルフロン・ブロモブチド粒剤ギガゼータ１キロ粒剤</v>
      </c>
      <c r="C3730" s="58" t="s">
        <v>6509</v>
      </c>
      <c r="D3730" s="59" t="s">
        <v>6510</v>
      </c>
      <c r="E3730" s="68" t="s">
        <v>3171</v>
      </c>
      <c r="F3730" s="68" t="s">
        <v>3171</v>
      </c>
      <c r="G3730" s="60" t="s">
        <v>6471</v>
      </c>
    </row>
    <row r="3731" spans="2:7" x14ac:dyDescent="0.2">
      <c r="B3731" s="58" t="str">
        <f t="shared" si="75"/>
        <v>ピラクロニル・フェンキノトリオン・プロピリスルフロン・ブロモブチド水和剤ギガゼータフロアブル</v>
      </c>
      <c r="C3731" s="58" t="s">
        <v>6511</v>
      </c>
      <c r="D3731" s="59" t="s">
        <v>6512</v>
      </c>
      <c r="E3731" s="58" t="s">
        <v>6495</v>
      </c>
      <c r="F3731" s="68" t="s">
        <v>3171</v>
      </c>
      <c r="G3731" s="60" t="s">
        <v>2349</v>
      </c>
    </row>
    <row r="3732" spans="2:7" x14ac:dyDescent="0.2">
      <c r="B3732" s="58" t="str">
        <f t="shared" si="75"/>
        <v>ピリフタリド・メソトリオン・メタゾスルフロン粒剤アクシズＭＸジャンボ</v>
      </c>
      <c r="C3732" s="58" t="s">
        <v>1510</v>
      </c>
      <c r="D3732" s="59" t="s">
        <v>6513</v>
      </c>
      <c r="E3732" s="68" t="s">
        <v>3171</v>
      </c>
      <c r="F3732" s="68" t="s">
        <v>3171</v>
      </c>
      <c r="G3732" s="60" t="s">
        <v>2640</v>
      </c>
    </row>
    <row r="3733" spans="2:7" x14ac:dyDescent="0.2">
      <c r="B3733" s="58" t="str">
        <f t="shared" si="75"/>
        <v>ピロキサスルホン・メトブロムロン水和剤ローレスフロアブル</v>
      </c>
      <c r="C3733" s="59" t="s">
        <v>6514</v>
      </c>
      <c r="D3733" s="59" t="s">
        <v>6515</v>
      </c>
      <c r="E3733" s="68" t="s">
        <v>3171</v>
      </c>
      <c r="F3733" s="68" t="s">
        <v>3171</v>
      </c>
      <c r="G3733" s="60" t="s">
        <v>2586</v>
      </c>
    </row>
    <row r="3734" spans="2:7" x14ac:dyDescent="0.2">
      <c r="B3734" s="58" t="str">
        <f t="shared" si="75"/>
        <v>ピリフタリド・メソトリオン・メタゾスルフロン粒剤アクシズＭＸエアー粒剤</v>
      </c>
      <c r="C3734" s="58" t="s">
        <v>1510</v>
      </c>
      <c r="D3734" s="59" t="s">
        <v>6516</v>
      </c>
      <c r="E3734" s="58" t="s">
        <v>6465</v>
      </c>
      <c r="F3734" s="68" t="s">
        <v>3171</v>
      </c>
      <c r="G3734" s="60" t="s">
        <v>6472</v>
      </c>
    </row>
    <row r="3735" spans="2:7" x14ac:dyDescent="0.2">
      <c r="B3735" s="58" t="str">
        <f t="shared" si="75"/>
        <v>ピリダクロメチル水和剤フセキフロアブル</v>
      </c>
      <c r="C3735" s="58" t="s">
        <v>6504</v>
      </c>
      <c r="D3735" s="59" t="s">
        <v>6517</v>
      </c>
      <c r="E3735" s="68" t="s">
        <v>3171</v>
      </c>
      <c r="F3735" s="68" t="s">
        <v>3171</v>
      </c>
      <c r="G3735" s="60" t="s">
        <v>2586</v>
      </c>
    </row>
    <row r="3736" spans="2:7" x14ac:dyDescent="0.2">
      <c r="B3736" s="58" t="str">
        <f t="shared" si="75"/>
        <v>メフェントリフルコナゾール水和剤ベランティーフロアブル</v>
      </c>
      <c r="C3736" s="58" t="s">
        <v>6518</v>
      </c>
      <c r="D3736" s="59" t="s">
        <v>6519</v>
      </c>
      <c r="E3736" s="68" t="s">
        <v>3171</v>
      </c>
      <c r="F3736" s="68" t="s">
        <v>3171</v>
      </c>
      <c r="G3736" s="60" t="s">
        <v>2430</v>
      </c>
    </row>
    <row r="3737" spans="2:7" x14ac:dyDescent="0.2">
      <c r="B3737" s="58" t="str">
        <f t="shared" si="75"/>
        <v>テブチウロン・ヘキサジノン・ＤＣＭＵ粒剤ジャスタウェイＶ粒剤</v>
      </c>
      <c r="C3737" s="58" t="s">
        <v>6520</v>
      </c>
      <c r="D3737" s="59" t="s">
        <v>6521</v>
      </c>
      <c r="E3737" s="58" t="s">
        <v>6495</v>
      </c>
      <c r="F3737" s="68" t="s">
        <v>3171</v>
      </c>
      <c r="G3737" s="60" t="s">
        <v>4009</v>
      </c>
    </row>
    <row r="3738" spans="2:7" x14ac:dyDescent="0.2">
      <c r="B3738" s="58" t="str">
        <f t="shared" si="75"/>
        <v>テブチウロン・ヘキサジノン・ＤＣＭＵ粒剤ネコソギブロックＶ粒剤</v>
      </c>
      <c r="C3738" s="58" t="s">
        <v>6520</v>
      </c>
      <c r="D3738" s="59" t="s">
        <v>6522</v>
      </c>
      <c r="E3738" s="58" t="s">
        <v>6495</v>
      </c>
      <c r="F3738" s="68" t="s">
        <v>3171</v>
      </c>
      <c r="G3738" s="60" t="s">
        <v>2609</v>
      </c>
    </row>
    <row r="3739" spans="2:7" x14ac:dyDescent="0.2">
      <c r="B3739" s="58" t="str">
        <f t="shared" si="75"/>
        <v>ブロマシル・ＤＣＭＵ粒剤ハイバートップＤ</v>
      </c>
      <c r="C3739" s="59" t="s">
        <v>1800</v>
      </c>
      <c r="D3739" s="59" t="s">
        <v>6523</v>
      </c>
      <c r="E3739" s="58" t="s">
        <v>6495</v>
      </c>
      <c r="F3739" s="68" t="s">
        <v>3171</v>
      </c>
      <c r="G3739" s="60" t="s">
        <v>2609</v>
      </c>
    </row>
    <row r="3740" spans="2:7" x14ac:dyDescent="0.2">
      <c r="B3740" s="58" t="str">
        <f t="shared" si="75"/>
        <v>ブロマシル・ＤＣＭＵ粒剤ネコソギトップＤ粒剤</v>
      </c>
      <c r="C3740" s="59" t="s">
        <v>1800</v>
      </c>
      <c r="D3740" s="59" t="s">
        <v>6524</v>
      </c>
      <c r="E3740" s="58" t="s">
        <v>6495</v>
      </c>
      <c r="F3740" s="68" t="s">
        <v>3171</v>
      </c>
      <c r="G3740" s="60" t="s">
        <v>2355</v>
      </c>
    </row>
    <row r="3741" spans="2:7" x14ac:dyDescent="0.2">
      <c r="B3741" s="58" t="str">
        <f t="shared" si="75"/>
        <v>フルポキサム・ブロマシル粒剤ハイバートップＦ</v>
      </c>
      <c r="C3741" s="58" t="s">
        <v>6525</v>
      </c>
      <c r="D3741" s="59" t="s">
        <v>6526</v>
      </c>
      <c r="E3741" s="58" t="s">
        <v>6495</v>
      </c>
      <c r="F3741" s="68" t="s">
        <v>3171</v>
      </c>
      <c r="G3741" s="60" t="s">
        <v>2355</v>
      </c>
    </row>
    <row r="3742" spans="2:7" x14ac:dyDescent="0.2">
      <c r="B3742" s="58" t="str">
        <f t="shared" si="75"/>
        <v>フルポキサム・ブロマシル粒剤ネコソギトップＦ粒剤</v>
      </c>
      <c r="C3742" s="58" t="s">
        <v>6525</v>
      </c>
      <c r="D3742" s="59" t="s">
        <v>6527</v>
      </c>
      <c r="E3742" s="58" t="s">
        <v>6495</v>
      </c>
      <c r="F3742" s="68" t="s">
        <v>3171</v>
      </c>
      <c r="G3742" s="60" t="s">
        <v>3245</v>
      </c>
    </row>
    <row r="3743" spans="2:7" x14ac:dyDescent="0.2">
      <c r="B3743" s="58" t="str">
        <f t="shared" si="75"/>
        <v>ブロマシル・ＤＣＭＵ粒剤草取り名人Ⅰ</v>
      </c>
      <c r="C3743" s="59" t="s">
        <v>1800</v>
      </c>
      <c r="D3743" s="59" t="s">
        <v>6528</v>
      </c>
      <c r="E3743" s="58" t="s">
        <v>6495</v>
      </c>
      <c r="F3743" s="68" t="s">
        <v>3171</v>
      </c>
      <c r="G3743" s="60" t="s">
        <v>3245</v>
      </c>
    </row>
    <row r="3744" spans="2:7" x14ac:dyDescent="0.2">
      <c r="B3744" s="58" t="str">
        <f t="shared" si="75"/>
        <v>ブロマシル・ＤＣＭＵ粒剤こっぱみじんⅠ</v>
      </c>
      <c r="C3744" s="59" t="s">
        <v>1800</v>
      </c>
      <c r="D3744" s="59" t="s">
        <v>6529</v>
      </c>
      <c r="E3744" s="58" t="s">
        <v>6495</v>
      </c>
      <c r="F3744" s="68" t="s">
        <v>3171</v>
      </c>
      <c r="G3744" s="60" t="s">
        <v>2403</v>
      </c>
    </row>
    <row r="3745" spans="2:7" x14ac:dyDescent="0.2">
      <c r="B3745" s="58" t="str">
        <f t="shared" si="75"/>
        <v>ブロマシル・ＤＣＭＵ粒剤草取り名人Ⅱ</v>
      </c>
      <c r="C3745" s="58" t="s">
        <v>1800</v>
      </c>
      <c r="D3745" s="59" t="s">
        <v>6530</v>
      </c>
      <c r="E3745" s="58" t="s">
        <v>6495</v>
      </c>
      <c r="F3745" s="68" t="s">
        <v>3171</v>
      </c>
      <c r="G3745" s="60" t="s">
        <v>2403</v>
      </c>
    </row>
    <row r="3746" spans="2:7" x14ac:dyDescent="0.2">
      <c r="B3746" s="58" t="str">
        <f t="shared" si="75"/>
        <v>ブロマシル・ＤＣＭＵ粒剤こっぱみじんⅡ</v>
      </c>
      <c r="C3746" s="58" t="s">
        <v>1800</v>
      </c>
      <c r="D3746" s="59" t="s">
        <v>6531</v>
      </c>
      <c r="E3746" s="58" t="s">
        <v>6495</v>
      </c>
      <c r="F3746" s="68" t="s">
        <v>3171</v>
      </c>
      <c r="G3746" s="60" t="s">
        <v>2655</v>
      </c>
    </row>
    <row r="3747" spans="2:7" x14ac:dyDescent="0.2">
      <c r="B3747" s="58" t="str">
        <f t="shared" si="75"/>
        <v>メチルテトラプロール水和剤パビンコフロアブル</v>
      </c>
      <c r="C3747" s="58" t="s">
        <v>6532</v>
      </c>
      <c r="D3747" s="59" t="s">
        <v>6533</v>
      </c>
      <c r="E3747" s="58" t="s">
        <v>6495</v>
      </c>
      <c r="F3747" s="68" t="s">
        <v>3171</v>
      </c>
      <c r="G3747" s="60" t="s">
        <v>2655</v>
      </c>
    </row>
    <row r="3748" spans="2:7" x14ac:dyDescent="0.2">
      <c r="B3748" s="58" t="str">
        <f t="shared" si="75"/>
        <v>メチルテトラプロール水和剤ピュアスターフロアブル</v>
      </c>
      <c r="C3748" s="59" t="s">
        <v>6532</v>
      </c>
      <c r="D3748" s="59" t="s">
        <v>6534</v>
      </c>
      <c r="E3748" s="58" t="s">
        <v>6495</v>
      </c>
      <c r="F3748" s="68" t="s">
        <v>3171</v>
      </c>
      <c r="G3748" s="60" t="s">
        <v>6474</v>
      </c>
    </row>
    <row r="3749" spans="2:7" x14ac:dyDescent="0.2">
      <c r="B3749" s="58" t="str">
        <f t="shared" si="75"/>
        <v>ボーベリア　バシアーナ水和剤センテヒッショウ</v>
      </c>
      <c r="C3749" s="58" t="s">
        <v>6535</v>
      </c>
      <c r="D3749" s="59" t="s">
        <v>6473</v>
      </c>
      <c r="E3749" s="58" t="s">
        <v>6465</v>
      </c>
      <c r="F3749" s="68" t="s">
        <v>6633</v>
      </c>
      <c r="G3749" s="60" t="s">
        <v>6474</v>
      </c>
    </row>
    <row r="3750" spans="2:7" x14ac:dyDescent="0.2">
      <c r="B3750" s="58" t="str">
        <f t="shared" si="75"/>
        <v>ブロマシル・ＤＣＭＵ粒剤ハイバーアタックⅠ</v>
      </c>
      <c r="C3750" s="58" t="s">
        <v>1800</v>
      </c>
      <c r="D3750" s="59" t="s">
        <v>6536</v>
      </c>
      <c r="E3750" s="58" t="s">
        <v>6495</v>
      </c>
      <c r="F3750" s="68" t="s">
        <v>3171</v>
      </c>
      <c r="G3750" s="60" t="s">
        <v>6475</v>
      </c>
    </row>
    <row r="3751" spans="2:7" x14ac:dyDescent="0.2">
      <c r="B3751" s="58" t="str">
        <f t="shared" si="75"/>
        <v>ブロマシル・ＤＣＭＵ粒剤ネコソギアタックⅠ粒剤</v>
      </c>
      <c r="C3751" s="58" t="s">
        <v>1800</v>
      </c>
      <c r="D3751" s="59" t="s">
        <v>6537</v>
      </c>
      <c r="E3751" s="58" t="s">
        <v>6495</v>
      </c>
      <c r="F3751" s="68" t="s">
        <v>3171</v>
      </c>
      <c r="G3751" s="60" t="s">
        <v>2349</v>
      </c>
    </row>
    <row r="3752" spans="2:7" x14ac:dyDescent="0.2">
      <c r="B3752" s="58" t="str">
        <f t="shared" si="75"/>
        <v>ターバシル・ヘキサジノン粒剤レールシャープＷ粒剤</v>
      </c>
      <c r="C3752" s="58" t="s">
        <v>6538</v>
      </c>
      <c r="D3752" s="59" t="s">
        <v>6539</v>
      </c>
      <c r="E3752" s="58" t="s">
        <v>6495</v>
      </c>
      <c r="F3752" s="68" t="s">
        <v>3171</v>
      </c>
      <c r="G3752" s="60" t="s">
        <v>2349</v>
      </c>
    </row>
    <row r="3753" spans="2:7" x14ac:dyDescent="0.2">
      <c r="B3753" s="58" t="str">
        <f t="shared" si="75"/>
        <v>ターバシル・ヘキサジノン粒剤クサハンターＷ粒剤</v>
      </c>
      <c r="C3753" s="58" t="s">
        <v>6538</v>
      </c>
      <c r="D3753" s="59" t="s">
        <v>6540</v>
      </c>
      <c r="E3753" s="58" t="s">
        <v>6495</v>
      </c>
      <c r="F3753" s="68" t="s">
        <v>3171</v>
      </c>
      <c r="G3753" s="60" t="s">
        <v>2388</v>
      </c>
    </row>
    <row r="3754" spans="2:7" x14ac:dyDescent="0.2">
      <c r="B3754" s="58" t="str">
        <f t="shared" si="75"/>
        <v>シアナジン・ブタミホス・ＤＢＮ粒剤クサピースロング粒剤</v>
      </c>
      <c r="C3754" s="58" t="s">
        <v>6541</v>
      </c>
      <c r="D3754" s="59" t="s">
        <v>6542</v>
      </c>
      <c r="E3754" s="58" t="s">
        <v>6495</v>
      </c>
      <c r="F3754" s="68" t="s">
        <v>3171</v>
      </c>
      <c r="G3754" s="60" t="s">
        <v>2388</v>
      </c>
    </row>
    <row r="3755" spans="2:7" x14ac:dyDescent="0.2">
      <c r="B3755" s="58" t="str">
        <f t="shared" si="75"/>
        <v>シアナジン・ブタミホス・ＤＢＮ粒剤シバニードロング粒剤</v>
      </c>
      <c r="C3755" s="58" t="s">
        <v>6541</v>
      </c>
      <c r="D3755" s="59" t="s">
        <v>6543</v>
      </c>
      <c r="E3755" s="58" t="s">
        <v>6495</v>
      </c>
      <c r="F3755" s="68" t="s">
        <v>3171</v>
      </c>
      <c r="G3755" s="60" t="s">
        <v>2388</v>
      </c>
    </row>
    <row r="3756" spans="2:7" x14ac:dyDescent="0.2">
      <c r="B3756" s="58" t="str">
        <f t="shared" si="75"/>
        <v>フェンキノトリオン水和剤トリトンＳＣ</v>
      </c>
      <c r="C3756" s="58" t="s">
        <v>6544</v>
      </c>
      <c r="D3756" s="59" t="s">
        <v>6545</v>
      </c>
      <c r="E3756" s="58" t="s">
        <v>6465</v>
      </c>
      <c r="F3756" s="68" t="s">
        <v>3171</v>
      </c>
      <c r="G3756" s="60" t="s">
        <v>6478</v>
      </c>
    </row>
    <row r="3757" spans="2:7" x14ac:dyDescent="0.2">
      <c r="B3757" s="58" t="str">
        <f t="shared" si="75"/>
        <v>酸化亜鉛水和剤ＩＣジンク水和剤</v>
      </c>
      <c r="C3757" s="58" t="s">
        <v>6546</v>
      </c>
      <c r="D3757" s="59" t="s">
        <v>6547</v>
      </c>
      <c r="E3757" s="58" t="s">
        <v>6465</v>
      </c>
      <c r="F3757" s="68" t="s">
        <v>6632</v>
      </c>
      <c r="G3757" s="60" t="s">
        <v>6476</v>
      </c>
    </row>
    <row r="3758" spans="2:7" x14ac:dyDescent="0.2">
      <c r="B3758" s="58" t="str">
        <f t="shared" si="75"/>
        <v>シアントラニリプロール・プロベナゾール粒剤Ｃｓ．オリゼパディート箱粒剤</v>
      </c>
      <c r="C3758" s="58" t="s">
        <v>6548</v>
      </c>
      <c r="D3758" s="59" t="s">
        <v>6549</v>
      </c>
      <c r="E3758" s="58" t="s">
        <v>6495</v>
      </c>
      <c r="F3758" s="68" t="s">
        <v>3171</v>
      </c>
      <c r="G3758" s="60" t="s">
        <v>6477</v>
      </c>
    </row>
    <row r="3759" spans="2:7" x14ac:dyDescent="0.2">
      <c r="B3759" s="58" t="str">
        <f t="shared" si="75"/>
        <v>ピラクロニル・フェンキノトリオン・ベンスルフロンメチル粒剤テッシン１キロ粒剤</v>
      </c>
      <c r="C3759" s="58" t="s">
        <v>6550</v>
      </c>
      <c r="D3759" s="59" t="s">
        <v>6551</v>
      </c>
      <c r="E3759" s="68" t="s">
        <v>3171</v>
      </c>
      <c r="F3759" s="68" t="s">
        <v>3171</v>
      </c>
      <c r="G3759" s="60" t="s">
        <v>2427</v>
      </c>
    </row>
    <row r="3760" spans="2:7" x14ac:dyDescent="0.2">
      <c r="B3760" s="58" t="str">
        <f t="shared" si="75"/>
        <v>ピラクロニル・フェンキノトリオン・ベンスルフロンメチル水和剤テッシンフロアブル</v>
      </c>
      <c r="C3760" s="58" t="s">
        <v>6552</v>
      </c>
      <c r="D3760" s="59" t="s">
        <v>6553</v>
      </c>
      <c r="E3760" s="68" t="s">
        <v>3171</v>
      </c>
      <c r="F3760" s="68" t="s">
        <v>3171</v>
      </c>
      <c r="G3760" s="60" t="s">
        <v>2427</v>
      </c>
    </row>
    <row r="3761" spans="2:7" x14ac:dyDescent="0.2">
      <c r="B3761" s="58" t="str">
        <f t="shared" si="75"/>
        <v>ジメタメトリン・ピラクロニル粒剤先陣１キロ粒剤</v>
      </c>
      <c r="C3761" s="58" t="s">
        <v>6554</v>
      </c>
      <c r="D3761" s="59" t="s">
        <v>6555</v>
      </c>
      <c r="E3761" s="68" t="s">
        <v>3171</v>
      </c>
      <c r="F3761" s="68" t="s">
        <v>3171</v>
      </c>
      <c r="G3761" s="60" t="s">
        <v>2640</v>
      </c>
    </row>
    <row r="3762" spans="2:7" x14ac:dyDescent="0.2">
      <c r="B3762" s="58" t="str">
        <f t="shared" si="75"/>
        <v>イプフェンカルバゾン・テフリルトリオン・ベンスルフロンメチル粒剤トリニティジャンボ</v>
      </c>
      <c r="C3762" s="59" t="s">
        <v>6556</v>
      </c>
      <c r="D3762" s="59" t="s">
        <v>6557</v>
      </c>
      <c r="E3762" s="68" t="s">
        <v>3171</v>
      </c>
      <c r="F3762" s="68" t="s">
        <v>3171</v>
      </c>
      <c r="G3762" s="60" t="s">
        <v>2489</v>
      </c>
    </row>
    <row r="3763" spans="2:7" x14ac:dyDescent="0.2">
      <c r="B3763" s="58" t="str">
        <f t="shared" si="75"/>
        <v>イプフェンカルバゾン・テフリルトリオン・ベンスルフロンメチル粒剤トリニティ１キロ粒剤</v>
      </c>
      <c r="C3763" s="59" t="s">
        <v>6556</v>
      </c>
      <c r="D3763" s="59" t="s">
        <v>6558</v>
      </c>
      <c r="E3763" s="58" t="s">
        <v>6465</v>
      </c>
      <c r="F3763" s="68" t="s">
        <v>3171</v>
      </c>
      <c r="G3763" s="60" t="s">
        <v>6479</v>
      </c>
    </row>
    <row r="3764" spans="2:7" x14ac:dyDescent="0.2">
      <c r="B3764" s="58" t="str">
        <f t="shared" si="75"/>
        <v>シクロピリモレート・テフリルトリオン・メタゾスルフロン粒剤レブラスギア１キロ粒剤</v>
      </c>
      <c r="C3764" s="58" t="s">
        <v>6559</v>
      </c>
      <c r="D3764" s="59" t="s">
        <v>6560</v>
      </c>
      <c r="E3764" s="58" t="s">
        <v>6495</v>
      </c>
      <c r="F3764" s="68" t="s">
        <v>3171</v>
      </c>
      <c r="G3764" s="60" t="s">
        <v>2369</v>
      </c>
    </row>
    <row r="3765" spans="2:7" x14ac:dyDescent="0.2">
      <c r="B3765" s="58" t="str">
        <f t="shared" si="75"/>
        <v>イマゾスルフロン・ピラクロニル・ブロモブチド粒剤ヒッサツ１キロ粒剤</v>
      </c>
      <c r="C3765" s="58" t="s">
        <v>319</v>
      </c>
      <c r="D3765" s="59" t="s">
        <v>6561</v>
      </c>
      <c r="E3765" s="68" t="s">
        <v>3171</v>
      </c>
      <c r="F3765" s="68" t="s">
        <v>3171</v>
      </c>
      <c r="G3765" s="60" t="s">
        <v>2348</v>
      </c>
    </row>
    <row r="3766" spans="2:7" x14ac:dyDescent="0.2">
      <c r="B3766" s="58" t="str">
        <f t="shared" si="75"/>
        <v>イマゾスルフロン・ピラクロニル・ブロモブチド粒剤ヒッサツ４００ＦＧ</v>
      </c>
      <c r="C3766" s="58" t="s">
        <v>319</v>
      </c>
      <c r="D3766" s="59" t="s">
        <v>6562</v>
      </c>
      <c r="E3766" s="68" t="s">
        <v>3171</v>
      </c>
      <c r="F3766" s="68" t="s">
        <v>3171</v>
      </c>
      <c r="G3766" s="60" t="s">
        <v>2605</v>
      </c>
    </row>
    <row r="3767" spans="2:7" x14ac:dyDescent="0.2">
      <c r="B3767" s="58" t="str">
        <f t="shared" si="75"/>
        <v>イマゾスルフロン・ピラクロニル・ブロモブチド粒剤ヒッサツジャンボ</v>
      </c>
      <c r="C3767" s="58" t="s">
        <v>319</v>
      </c>
      <c r="D3767" s="59" t="s">
        <v>6563</v>
      </c>
      <c r="E3767" s="68" t="s">
        <v>3171</v>
      </c>
      <c r="F3767" s="68" t="s">
        <v>3171</v>
      </c>
      <c r="G3767" s="60" t="s">
        <v>3911</v>
      </c>
    </row>
    <row r="3768" spans="2:7" x14ac:dyDescent="0.2">
      <c r="B3768" s="58" t="str">
        <f t="shared" si="75"/>
        <v>イマゾスルフロン・ピラクロニル・ブロモブチド水和剤ヒッサツフロアブル</v>
      </c>
      <c r="C3768" s="58" t="s">
        <v>317</v>
      </c>
      <c r="D3768" s="59" t="s">
        <v>6564</v>
      </c>
      <c r="E3768" s="68" t="s">
        <v>3171</v>
      </c>
      <c r="F3768" s="68" t="s">
        <v>3171</v>
      </c>
      <c r="G3768" s="60" t="s">
        <v>3911</v>
      </c>
    </row>
    <row r="3769" spans="2:7" x14ac:dyDescent="0.2">
      <c r="B3769" s="58" t="str">
        <f t="shared" si="75"/>
        <v>カルタップ・ピリダリル水和剤スクリューパンチＷＤＧ</v>
      </c>
      <c r="C3769" s="59" t="s">
        <v>6565</v>
      </c>
      <c r="D3769" s="59" t="s">
        <v>6790</v>
      </c>
      <c r="E3769" s="58" t="s">
        <v>62</v>
      </c>
      <c r="F3769" s="58" t="s">
        <v>6566</v>
      </c>
      <c r="G3769" s="60" t="s">
        <v>6480</v>
      </c>
    </row>
    <row r="3770" spans="2:7" x14ac:dyDescent="0.2">
      <c r="B3770" s="58" t="str">
        <f t="shared" si="75"/>
        <v>イプフェンカルバゾン・テフリルトリオン・ベンスルフロンメチル水和剤トリニティフロアブル</v>
      </c>
      <c r="C3770" s="58" t="s">
        <v>6567</v>
      </c>
      <c r="D3770" s="59" t="s">
        <v>6568</v>
      </c>
      <c r="E3770" s="58" t="s">
        <v>6465</v>
      </c>
      <c r="F3770" s="68" t="s">
        <v>3171</v>
      </c>
      <c r="G3770" s="60" t="s">
        <v>2473</v>
      </c>
    </row>
    <row r="3771" spans="2:7" x14ac:dyDescent="0.2">
      <c r="B3771" s="58" t="str">
        <f t="shared" si="75"/>
        <v>ピラクロニル・フェンキノトリオン・ベンスルフロンメチル剤テッシン豆つぶ２５０</v>
      </c>
      <c r="C3771" s="58" t="s">
        <v>6569</v>
      </c>
      <c r="D3771" s="59" t="s">
        <v>6570</v>
      </c>
      <c r="E3771" s="68" t="s">
        <v>3171</v>
      </c>
      <c r="F3771" s="68" t="s">
        <v>3171</v>
      </c>
      <c r="G3771" s="60" t="s">
        <v>2350</v>
      </c>
    </row>
    <row r="3772" spans="2:7" x14ac:dyDescent="0.2">
      <c r="B3772" s="58" t="str">
        <f t="shared" si="75"/>
        <v>ピラクロニル・フェンキノトリオン・ベンスルフロンメチル剤テッシンジャンボ</v>
      </c>
      <c r="C3772" s="58" t="s">
        <v>6569</v>
      </c>
      <c r="D3772" s="59" t="s">
        <v>6571</v>
      </c>
      <c r="E3772" s="68" t="s">
        <v>3171</v>
      </c>
      <c r="F3772" s="68" t="s">
        <v>3171</v>
      </c>
      <c r="G3772" s="60" t="s">
        <v>2586</v>
      </c>
    </row>
    <row r="3773" spans="2:7" x14ac:dyDescent="0.2">
      <c r="B3773" s="58" t="str">
        <f t="shared" si="75"/>
        <v>オキサジクロメホン・ジメタメトリン・フェンキノトリオン・ベンスルフロンメチル粒剤セイテン１キロ粒剤</v>
      </c>
      <c r="C3773" s="58" t="s">
        <v>6572</v>
      </c>
      <c r="D3773" s="59" t="s">
        <v>6573</v>
      </c>
      <c r="E3773" s="68" t="s">
        <v>3171</v>
      </c>
      <c r="F3773" s="68" t="s">
        <v>3171</v>
      </c>
      <c r="G3773" s="60" t="s">
        <v>2586</v>
      </c>
    </row>
    <row r="3774" spans="2:7" x14ac:dyDescent="0.2">
      <c r="B3774" s="58" t="str">
        <f t="shared" si="75"/>
        <v>オキサジクロメホン・ジメタメトリン・フェンキノトリオン・ベンスルフロンメチル粒剤セイテンジャンボ</v>
      </c>
      <c r="C3774" s="59" t="s">
        <v>6572</v>
      </c>
      <c r="D3774" s="59" t="s">
        <v>6574</v>
      </c>
      <c r="E3774" s="68" t="s">
        <v>3171</v>
      </c>
      <c r="F3774" s="68" t="s">
        <v>3171</v>
      </c>
      <c r="G3774" s="60" t="s">
        <v>6481</v>
      </c>
    </row>
    <row r="3775" spans="2:7" x14ac:dyDescent="0.2">
      <c r="B3775" s="58" t="str">
        <f t="shared" si="75"/>
        <v>シアナジン・テブチウロン・ヘキサジノン・ＤＣＭＵ粒剤グラスジャックα粒剤</v>
      </c>
      <c r="C3775" s="58" t="s">
        <v>6575</v>
      </c>
      <c r="D3775" s="59" t="s">
        <v>6576</v>
      </c>
      <c r="E3775" s="58" t="s">
        <v>6495</v>
      </c>
      <c r="F3775" s="68" t="s">
        <v>3171</v>
      </c>
      <c r="G3775" s="60" t="s">
        <v>2385</v>
      </c>
    </row>
    <row r="3776" spans="2:7" x14ac:dyDescent="0.2">
      <c r="B3776" s="58" t="str">
        <f t="shared" si="75"/>
        <v>シアナジン・テブチウロン・ヘキサジノン粒剤マスタリーα粒剤</v>
      </c>
      <c r="C3776" s="58" t="s">
        <v>6577</v>
      </c>
      <c r="D3776" s="59" t="s">
        <v>6578</v>
      </c>
      <c r="E3776" s="58" t="s">
        <v>6495</v>
      </c>
      <c r="F3776" s="68" t="s">
        <v>3171</v>
      </c>
      <c r="G3776" s="60" t="s">
        <v>2403</v>
      </c>
    </row>
    <row r="3777" spans="2:7" x14ac:dyDescent="0.2">
      <c r="B3777" s="58" t="str">
        <f t="shared" si="75"/>
        <v>プロピリスルフロン・フロルピラウキシフェンベンジル粒剤カチドキＺ楽粒</v>
      </c>
      <c r="C3777" s="58" t="s">
        <v>6579</v>
      </c>
      <c r="D3777" s="59" t="s">
        <v>6580</v>
      </c>
      <c r="E3777" s="58" t="s">
        <v>6465</v>
      </c>
      <c r="F3777" s="68" t="s">
        <v>3171</v>
      </c>
      <c r="G3777" s="60" t="s">
        <v>2434</v>
      </c>
    </row>
    <row r="3778" spans="2:7" x14ac:dyDescent="0.2">
      <c r="B3778" s="58" t="str">
        <f t="shared" si="75"/>
        <v>プロピリスルフロン・フロルピラウキシフェンベンジル粒剤カチドキＺ１キロ粒剤</v>
      </c>
      <c r="C3778" s="59" t="s">
        <v>6579</v>
      </c>
      <c r="D3778" s="59" t="s">
        <v>6581</v>
      </c>
      <c r="E3778" s="58" t="s">
        <v>6465</v>
      </c>
      <c r="F3778" s="68" t="s">
        <v>3171</v>
      </c>
      <c r="G3778" s="60" t="s">
        <v>3512</v>
      </c>
    </row>
    <row r="3779" spans="2:7" x14ac:dyDescent="0.2">
      <c r="B3779" s="58" t="str">
        <f t="shared" si="75"/>
        <v>ピラクロニル・プロピリスルフロン粒剤オイカゼＺ２５０ＦＧ</v>
      </c>
      <c r="C3779" s="59" t="s">
        <v>1462</v>
      </c>
      <c r="D3779" s="59" t="s">
        <v>6582</v>
      </c>
      <c r="E3779" s="58" t="s">
        <v>3171</v>
      </c>
      <c r="F3779" s="68" t="s">
        <v>3171</v>
      </c>
      <c r="G3779" s="60" t="s">
        <v>2605</v>
      </c>
    </row>
    <row r="3780" spans="2:7" x14ac:dyDescent="0.2">
      <c r="B3780" s="58" t="str">
        <f t="shared" si="75"/>
        <v>フルキサピロキサド水和剤ロンセラーフロアブル</v>
      </c>
      <c r="C3780" s="58" t="s">
        <v>1671</v>
      </c>
      <c r="D3780" s="59" t="s">
        <v>6583</v>
      </c>
      <c r="E3780" s="68" t="s">
        <v>3171</v>
      </c>
      <c r="F3780" s="68" t="s">
        <v>3171</v>
      </c>
      <c r="G3780" s="60" t="s">
        <v>2586</v>
      </c>
    </row>
    <row r="3781" spans="2:7" x14ac:dyDescent="0.2">
      <c r="B3781" s="58" t="str">
        <f t="shared" si="75"/>
        <v>ジクロベンチアゾクス剤ブーン豆つぶ</v>
      </c>
      <c r="C3781" s="58" t="s">
        <v>6584</v>
      </c>
      <c r="D3781" s="59" t="s">
        <v>6585</v>
      </c>
      <c r="E3781" s="58" t="s">
        <v>6495</v>
      </c>
      <c r="F3781" s="68" t="s">
        <v>3171</v>
      </c>
      <c r="G3781" s="60" t="s">
        <v>4006</v>
      </c>
    </row>
    <row r="3782" spans="2:7" x14ac:dyDescent="0.2">
      <c r="B3782" s="58" t="str">
        <f t="shared" si="75"/>
        <v>ＢＴ粒剤ベニカＢＴ殺菌粒剤</v>
      </c>
      <c r="C3782" s="58" t="s">
        <v>6586</v>
      </c>
      <c r="D3782" s="59" t="s">
        <v>6587</v>
      </c>
      <c r="E3782" s="58" t="s">
        <v>6495</v>
      </c>
      <c r="F3782" s="68" t="s">
        <v>3171</v>
      </c>
      <c r="G3782" s="60" t="s">
        <v>2586</v>
      </c>
    </row>
    <row r="3783" spans="2:7" x14ac:dyDescent="0.2">
      <c r="B3783" s="58" t="str">
        <f t="shared" si="75"/>
        <v>シアナジン水和剤ゴルフィスタ</v>
      </c>
      <c r="C3783" s="59" t="s">
        <v>893</v>
      </c>
      <c r="D3783" s="59" t="s">
        <v>6588</v>
      </c>
      <c r="E3783" s="58" t="s">
        <v>6495</v>
      </c>
      <c r="F3783" s="68" t="s">
        <v>3171</v>
      </c>
      <c r="G3783" s="60" t="s">
        <v>2342</v>
      </c>
    </row>
    <row r="3784" spans="2:7" x14ac:dyDescent="0.2">
      <c r="B3784" s="58" t="str">
        <f t="shared" si="75"/>
        <v>イマゾスルフロン・オキサジクロメホン・テフリルトリオン・ピラクロニル粒剤イツザイ１キロ粒剤</v>
      </c>
      <c r="C3784" s="58" t="s">
        <v>6589</v>
      </c>
      <c r="D3784" s="59" t="s">
        <v>6590</v>
      </c>
      <c r="E3784" s="58" t="s">
        <v>3171</v>
      </c>
      <c r="F3784" s="68" t="s">
        <v>3171</v>
      </c>
      <c r="G3784" s="60" t="s">
        <v>2483</v>
      </c>
    </row>
    <row r="3785" spans="2:7" x14ac:dyDescent="0.2">
      <c r="B3785" s="58" t="str">
        <f t="shared" si="75"/>
        <v>イマゾスルフロン・オキサジクロメホン・テフリルトリオン・ピラクロニル水和剤イツザイフロアブル</v>
      </c>
      <c r="C3785" s="58" t="s">
        <v>6591</v>
      </c>
      <c r="D3785" s="59" t="s">
        <v>6592</v>
      </c>
      <c r="E3785" s="58" t="s">
        <v>3171</v>
      </c>
      <c r="F3785" s="68" t="s">
        <v>3171</v>
      </c>
      <c r="G3785" s="60" t="s">
        <v>2605</v>
      </c>
    </row>
    <row r="3786" spans="2:7" x14ac:dyDescent="0.2">
      <c r="B3786" s="58" t="str">
        <f t="shared" si="75"/>
        <v>イマゾスルフロン・オキサジクロメホン・テフリルトリオン・ピラクロニル粒剤イツザイジャンボ</v>
      </c>
      <c r="C3786" s="59" t="s">
        <v>6589</v>
      </c>
      <c r="D3786" s="59" t="s">
        <v>6593</v>
      </c>
      <c r="E3786" s="58" t="s">
        <v>3171</v>
      </c>
      <c r="F3786" s="68" t="s">
        <v>3171</v>
      </c>
      <c r="G3786" s="60" t="s">
        <v>2601</v>
      </c>
    </row>
    <row r="3787" spans="2:7" x14ac:dyDescent="0.2">
      <c r="B3787" s="58" t="str">
        <f t="shared" si="75"/>
        <v>イマゾスルフロン・オキサジクロメホン・テフリルトリオン・ピラクロニル粒剤イツザイ２００ＦＧ</v>
      </c>
      <c r="C3787" s="58" t="s">
        <v>6589</v>
      </c>
      <c r="D3787" s="59" t="s">
        <v>6594</v>
      </c>
      <c r="E3787" s="58" t="s">
        <v>3171</v>
      </c>
      <c r="F3787" s="68" t="s">
        <v>3171</v>
      </c>
      <c r="G3787" s="60" t="s">
        <v>2662</v>
      </c>
    </row>
    <row r="3788" spans="2:7" x14ac:dyDescent="0.2">
      <c r="B3788" s="58" t="str">
        <f t="shared" si="75"/>
        <v>ブロマシル・ＭＣＰＰ粒剤ネコソギメガⅢ粒剤</v>
      </c>
      <c r="C3788" s="58" t="s">
        <v>1801</v>
      </c>
      <c r="D3788" s="59" t="s">
        <v>6791</v>
      </c>
      <c r="E3788" s="58" t="s">
        <v>62</v>
      </c>
      <c r="F3788" s="68" t="s">
        <v>3171</v>
      </c>
      <c r="G3788" s="60" t="s">
        <v>2662</v>
      </c>
    </row>
    <row r="3789" spans="2:7" x14ac:dyDescent="0.2">
      <c r="B3789" s="58" t="str">
        <f t="shared" si="75"/>
        <v>フルピリミン粒剤エミリア粒剤</v>
      </c>
      <c r="C3789" s="58" t="s">
        <v>6595</v>
      </c>
      <c r="D3789" s="59" t="s">
        <v>6596</v>
      </c>
      <c r="E3789" s="58" t="s">
        <v>3171</v>
      </c>
      <c r="F3789" s="68" t="s">
        <v>3171</v>
      </c>
      <c r="G3789" s="60" t="s">
        <v>2355</v>
      </c>
    </row>
    <row r="3790" spans="2:7" x14ac:dyDescent="0.2">
      <c r="B3790" s="58" t="str">
        <f t="shared" si="75"/>
        <v>フルベンジアミド・フロニカミド・ピラジフルミド水和剤カダンベジＭＡＸ</v>
      </c>
      <c r="C3790" s="58" t="s">
        <v>6597</v>
      </c>
      <c r="D3790" s="59" t="s">
        <v>6598</v>
      </c>
      <c r="E3790" s="58" t="s">
        <v>3171</v>
      </c>
      <c r="F3790" s="68" t="s">
        <v>3171</v>
      </c>
      <c r="G3790" s="60" t="s">
        <v>2348</v>
      </c>
    </row>
    <row r="3791" spans="2:7" x14ac:dyDescent="0.2">
      <c r="B3791" s="58" t="str">
        <f t="shared" si="75"/>
        <v>フルベンジアミド・フロニカミド・ピラジフルミド水和剤カダンＭＡＸ</v>
      </c>
      <c r="C3791" s="58" t="s">
        <v>6597</v>
      </c>
      <c r="D3791" s="59" t="s">
        <v>6599</v>
      </c>
      <c r="E3791" s="58" t="s">
        <v>3171</v>
      </c>
      <c r="F3791" s="68" t="s">
        <v>3171</v>
      </c>
      <c r="G3791" s="60" t="s">
        <v>6482</v>
      </c>
    </row>
    <row r="3792" spans="2:7" x14ac:dyDescent="0.2">
      <c r="B3792" s="58" t="str">
        <f t="shared" si="75"/>
        <v>シクロピリモレート・フェンキノトリオン・メタゾスルフロン粒剤ゲパードギア１キロ粒剤</v>
      </c>
      <c r="C3792" s="59" t="s">
        <v>6600</v>
      </c>
      <c r="D3792" s="59" t="s">
        <v>6601</v>
      </c>
      <c r="E3792" s="58" t="s">
        <v>6495</v>
      </c>
      <c r="F3792" s="68" t="s">
        <v>3171</v>
      </c>
      <c r="G3792" s="60" t="s">
        <v>6482</v>
      </c>
    </row>
    <row r="3793" spans="2:7" x14ac:dyDescent="0.2">
      <c r="B3793" s="58" t="str">
        <f t="shared" si="75"/>
        <v>マンゼブ水和剤ダイセンターフ水和剤</v>
      </c>
      <c r="C3793" s="58" t="s">
        <v>1988</v>
      </c>
      <c r="D3793" s="59" t="s">
        <v>6602</v>
      </c>
      <c r="E3793" s="58" t="s">
        <v>6465</v>
      </c>
      <c r="F3793" s="68" t="s">
        <v>3171</v>
      </c>
      <c r="G3793" s="60" t="s">
        <v>2348</v>
      </c>
    </row>
    <row r="3794" spans="2:7" x14ac:dyDescent="0.2">
      <c r="B3794" s="58" t="str">
        <f t="shared" si="75"/>
        <v>カフェンストロール水和剤ラポスト顆粒水和剤</v>
      </c>
      <c r="C3794" s="58" t="s">
        <v>6603</v>
      </c>
      <c r="D3794" s="59" t="s">
        <v>6604</v>
      </c>
      <c r="E3794" s="68" t="s">
        <v>3171</v>
      </c>
      <c r="F3794" s="68" t="s">
        <v>3171</v>
      </c>
      <c r="G3794" s="60" t="s">
        <v>2483</v>
      </c>
    </row>
    <row r="3795" spans="2:7" x14ac:dyDescent="0.2">
      <c r="B3795" s="58" t="str">
        <f t="shared" si="75"/>
        <v>カフェンストロール水和剤日産ハイメドウ顆粒水和剤</v>
      </c>
      <c r="C3795" s="58" t="s">
        <v>6603</v>
      </c>
      <c r="D3795" s="59" t="s">
        <v>6605</v>
      </c>
      <c r="E3795" s="68" t="s">
        <v>3171</v>
      </c>
      <c r="F3795" s="68" t="s">
        <v>3171</v>
      </c>
      <c r="G3795" s="60" t="s">
        <v>2417</v>
      </c>
    </row>
    <row r="3796" spans="2:7" x14ac:dyDescent="0.2">
      <c r="B3796" s="58" t="str">
        <f t="shared" si="75"/>
        <v>アシュラム・トリクロピル液剤クサピースシャワーＤＸ</v>
      </c>
      <c r="C3796" s="59" t="s">
        <v>6606</v>
      </c>
      <c r="D3796" s="59" t="s">
        <v>6607</v>
      </c>
      <c r="E3796" s="58" t="s">
        <v>3171</v>
      </c>
      <c r="F3796" s="68" t="s">
        <v>3171</v>
      </c>
      <c r="G3796" s="60" t="s">
        <v>2417</v>
      </c>
    </row>
    <row r="3797" spans="2:7" x14ac:dyDescent="0.2">
      <c r="B3797" s="58" t="str">
        <f t="shared" si="75"/>
        <v>アシュラム・トリクロピル液剤シバニードシャワーＤＸ</v>
      </c>
      <c r="C3797" s="59" t="s">
        <v>6606</v>
      </c>
      <c r="D3797" s="59" t="s">
        <v>6608</v>
      </c>
      <c r="E3797" s="58" t="s">
        <v>3171</v>
      </c>
      <c r="F3797" s="68" t="s">
        <v>3171</v>
      </c>
      <c r="G3797" s="60" t="s">
        <v>2585</v>
      </c>
    </row>
    <row r="3798" spans="2:7" x14ac:dyDescent="0.2">
      <c r="B3798" s="58" t="str">
        <f t="shared" si="75"/>
        <v>フルオピラム水和剤ビーラムプライムフロアブル</v>
      </c>
      <c r="C3798" s="58" t="s">
        <v>6609</v>
      </c>
      <c r="D3798" s="59" t="s">
        <v>6787</v>
      </c>
      <c r="E3798" s="58" t="s">
        <v>6465</v>
      </c>
      <c r="F3798" s="68" t="s">
        <v>3171</v>
      </c>
      <c r="G3798" s="60" t="s">
        <v>2585</v>
      </c>
    </row>
    <row r="3799" spans="2:7" x14ac:dyDescent="0.2">
      <c r="B3799" s="58" t="str">
        <f t="shared" si="75"/>
        <v>フルオピラム水和剤ネマクリーンフロアブル</v>
      </c>
      <c r="C3799" s="58" t="s">
        <v>6609</v>
      </c>
      <c r="D3799" s="59" t="s">
        <v>6610</v>
      </c>
      <c r="E3799" s="58" t="s">
        <v>6465</v>
      </c>
      <c r="F3799" s="68" t="s">
        <v>3171</v>
      </c>
      <c r="G3799" s="60" t="s">
        <v>6483</v>
      </c>
    </row>
    <row r="3800" spans="2:7" x14ac:dyDescent="0.2">
      <c r="B3800" s="58" t="str">
        <f t="shared" si="75"/>
        <v>ジフェノコナゾール・セダキサン・メタラキシルＭ水和剤ビブランスＥＸ</v>
      </c>
      <c r="C3800" s="59" t="s">
        <v>6611</v>
      </c>
      <c r="D3800" s="59" t="s">
        <v>6612</v>
      </c>
      <c r="E3800" s="58" t="s">
        <v>3171</v>
      </c>
      <c r="F3800" s="68" t="s">
        <v>3171</v>
      </c>
      <c r="G3800" s="60" t="s">
        <v>6483</v>
      </c>
    </row>
    <row r="3801" spans="2:7" x14ac:dyDescent="0.2">
      <c r="B3801" s="58" t="str">
        <f t="shared" si="75"/>
        <v>チオファネートメチル水和剤トップグラス顆粒水和剤</v>
      </c>
      <c r="C3801" s="58" t="s">
        <v>6613</v>
      </c>
      <c r="D3801" s="59" t="s">
        <v>6999</v>
      </c>
      <c r="E3801" s="58" t="s">
        <v>6495</v>
      </c>
      <c r="F3801" s="68" t="s">
        <v>3171</v>
      </c>
      <c r="G3801" s="60" t="s">
        <v>6484</v>
      </c>
    </row>
    <row r="3802" spans="2:7" x14ac:dyDescent="0.2">
      <c r="B3802" s="58" t="str">
        <f t="shared" si="75"/>
        <v>ピジフルメトフェン水和剤スパイナーフロアブル</v>
      </c>
      <c r="C3802" s="59" t="s">
        <v>6614</v>
      </c>
      <c r="D3802" s="59" t="s">
        <v>6615</v>
      </c>
      <c r="E3802" s="58" t="s">
        <v>3171</v>
      </c>
      <c r="F3802" s="68" t="s">
        <v>3171</v>
      </c>
      <c r="G3802" s="60" t="s">
        <v>6485</v>
      </c>
    </row>
    <row r="3803" spans="2:7" x14ac:dyDescent="0.2">
      <c r="B3803" s="58" t="str">
        <f t="shared" si="75"/>
        <v>ジクロロメゾチアズ水和剤フィールドマストフロアブル</v>
      </c>
      <c r="C3803" s="59" t="s">
        <v>6616</v>
      </c>
      <c r="D3803" s="59" t="s">
        <v>6617</v>
      </c>
      <c r="E3803" s="58" t="s">
        <v>3171</v>
      </c>
      <c r="F3803" s="68" t="s">
        <v>3171</v>
      </c>
      <c r="G3803" s="60" t="s">
        <v>3490</v>
      </c>
    </row>
    <row r="3804" spans="2:7" x14ac:dyDescent="0.2">
      <c r="B3804" s="58" t="str">
        <f t="shared" si="75"/>
        <v>ジクロロメゾチアズ水和剤ＺＭＣＰフィールドマストフロアブル</v>
      </c>
      <c r="C3804" s="58" t="s">
        <v>6616</v>
      </c>
      <c r="D3804" s="59" t="s">
        <v>6618</v>
      </c>
      <c r="E3804" s="58" t="s">
        <v>3171</v>
      </c>
      <c r="F3804" s="68" t="s">
        <v>3171</v>
      </c>
      <c r="G3804" s="60" t="s">
        <v>3315</v>
      </c>
    </row>
    <row r="3805" spans="2:7" x14ac:dyDescent="0.2">
      <c r="B3805" s="58" t="str">
        <f t="shared" si="75"/>
        <v>ジクロロメゾチアズ水和剤クミアイフィールドマストフロアブル</v>
      </c>
      <c r="C3805" s="58" t="s">
        <v>6616</v>
      </c>
      <c r="D3805" s="59" t="s">
        <v>6619</v>
      </c>
      <c r="E3805" s="58" t="s">
        <v>3171</v>
      </c>
      <c r="F3805" s="68" t="s">
        <v>3171</v>
      </c>
      <c r="G3805" s="60" t="s">
        <v>3315</v>
      </c>
    </row>
    <row r="3806" spans="2:7" x14ac:dyDescent="0.2">
      <c r="B3806" s="58" t="str">
        <f t="shared" si="75"/>
        <v>ジクロロメゾチアズ水和剤日農フィールドマストフロアブル</v>
      </c>
      <c r="C3806" s="58" t="s">
        <v>6616</v>
      </c>
      <c r="D3806" s="59" t="s">
        <v>6620</v>
      </c>
      <c r="E3806" s="58" t="s">
        <v>3171</v>
      </c>
      <c r="F3806" s="68" t="s">
        <v>3171</v>
      </c>
      <c r="G3806" s="60" t="s">
        <v>3315</v>
      </c>
    </row>
    <row r="3807" spans="2:7" x14ac:dyDescent="0.2">
      <c r="B3807" s="58" t="str">
        <f t="shared" si="75"/>
        <v>チリカブリダニ剤チリパック</v>
      </c>
      <c r="C3807" s="59" t="s">
        <v>1240</v>
      </c>
      <c r="D3807" s="59" t="s">
        <v>6621</v>
      </c>
      <c r="E3807" s="58" t="s">
        <v>3171</v>
      </c>
      <c r="F3807" s="68" t="s">
        <v>3171</v>
      </c>
      <c r="G3807" s="60" t="s">
        <v>3315</v>
      </c>
    </row>
    <row r="3808" spans="2:7" x14ac:dyDescent="0.2">
      <c r="B3808" s="58" t="str">
        <f t="shared" si="75"/>
        <v>硫黄・銅水和剤クリーンワイドフロアブル</v>
      </c>
      <c r="C3808" s="58" t="s">
        <v>2239</v>
      </c>
      <c r="D3808" s="59" t="s">
        <v>6785</v>
      </c>
      <c r="E3808" s="58" t="s">
        <v>6495</v>
      </c>
      <c r="F3808" s="68" t="s">
        <v>3171</v>
      </c>
      <c r="G3808" s="60" t="s">
        <v>6486</v>
      </c>
    </row>
    <row r="3809" spans="2:7" x14ac:dyDescent="0.2">
      <c r="B3809" s="58" t="str">
        <f t="shared" si="75"/>
        <v>イプフェンカルバゾン粒剤スタメン１キロ粒剤</v>
      </c>
      <c r="C3809" s="59" t="s">
        <v>2287</v>
      </c>
      <c r="D3809" s="59" t="s">
        <v>6622</v>
      </c>
      <c r="E3809" s="58" t="s">
        <v>6495</v>
      </c>
      <c r="F3809" s="68" t="s">
        <v>3171</v>
      </c>
      <c r="G3809" s="60" t="s">
        <v>6487</v>
      </c>
    </row>
    <row r="3810" spans="2:7" x14ac:dyDescent="0.2">
      <c r="B3810" s="58" t="str">
        <f t="shared" si="75"/>
        <v>ピラクロニル・プロピリスルフロン粒剤オイカゼＺ１キロ粒剤</v>
      </c>
      <c r="C3810" s="58" t="s">
        <v>1462</v>
      </c>
      <c r="D3810" s="59" t="s">
        <v>6623</v>
      </c>
      <c r="E3810" s="58" t="s">
        <v>3171</v>
      </c>
      <c r="F3810" s="68" t="s">
        <v>3171</v>
      </c>
      <c r="G3810" s="60" t="s">
        <v>2369</v>
      </c>
    </row>
    <row r="3811" spans="2:7" x14ac:dyDescent="0.2">
      <c r="B3811" s="58" t="str">
        <f t="shared" si="75"/>
        <v>ピラクロニル・プロピリスルフロン水和剤オイカゼＺフロアブル</v>
      </c>
      <c r="C3811" s="58" t="s">
        <v>1461</v>
      </c>
      <c r="D3811" s="59" t="s">
        <v>6624</v>
      </c>
      <c r="E3811" s="58" t="s">
        <v>3171</v>
      </c>
      <c r="F3811" s="68" t="s">
        <v>3171</v>
      </c>
      <c r="G3811" s="60" t="s">
        <v>2349</v>
      </c>
    </row>
    <row r="3812" spans="2:7" x14ac:dyDescent="0.2">
      <c r="B3812" s="58" t="str">
        <f t="shared" si="75"/>
        <v>ピラクロニル・プロピリスルフロン粒剤オイカゼＺジャンボ</v>
      </c>
      <c r="C3812" s="58" t="s">
        <v>1462</v>
      </c>
      <c r="D3812" s="59" t="s">
        <v>6625</v>
      </c>
      <c r="E3812" s="58" t="s">
        <v>3171</v>
      </c>
      <c r="F3812" s="68" t="s">
        <v>3171</v>
      </c>
      <c r="G3812" s="60" t="s">
        <v>6464</v>
      </c>
    </row>
    <row r="3813" spans="2:7" x14ac:dyDescent="0.2">
      <c r="B3813" s="58" t="str">
        <f t="shared" si="75"/>
        <v>トリホリン乳剤サンケイセーフガード乳剤</v>
      </c>
      <c r="C3813" s="59" t="s">
        <v>1359</v>
      </c>
      <c r="D3813" s="59" t="s">
        <v>6626</v>
      </c>
      <c r="E3813" s="58" t="s">
        <v>3171</v>
      </c>
      <c r="F3813" s="68" t="s">
        <v>3171</v>
      </c>
      <c r="G3813" s="60" t="s">
        <v>2350</v>
      </c>
    </row>
    <row r="3814" spans="2:7" x14ac:dyDescent="0.2">
      <c r="B3814" s="58" t="str">
        <f t="shared" si="75"/>
        <v>シンナムアルデヒドくん蒸剤置型しなもん</v>
      </c>
      <c r="C3814" s="59" t="s">
        <v>6627</v>
      </c>
      <c r="D3814" s="59" t="s">
        <v>6628</v>
      </c>
      <c r="E3814" s="58" t="s">
        <v>6465</v>
      </c>
      <c r="F3814" s="68" t="s">
        <v>3171</v>
      </c>
      <c r="G3814" s="60" t="s">
        <v>6488</v>
      </c>
    </row>
    <row r="3815" spans="2:7" x14ac:dyDescent="0.2">
      <c r="B3815" s="58" t="str">
        <f t="shared" si="75"/>
        <v>カスガマイシン・トリシクラゾール・バリダマイシン水和剤ダブルカットバリダフロアブル</v>
      </c>
      <c r="C3815" s="59" t="s">
        <v>6629</v>
      </c>
      <c r="D3815" s="59" t="s">
        <v>588</v>
      </c>
      <c r="E3815" s="58" t="s">
        <v>6465</v>
      </c>
      <c r="F3815" s="68" t="s">
        <v>3171</v>
      </c>
      <c r="G3815" s="60" t="s">
        <v>6477</v>
      </c>
    </row>
    <row r="3816" spans="2:7" x14ac:dyDescent="0.2">
      <c r="B3816" s="58" t="str">
        <f t="shared" si="75"/>
        <v>カスガマイシン・トリシクラゾール水和剤ダブルカットフロアブル</v>
      </c>
      <c r="C3816" s="58" t="s">
        <v>6630</v>
      </c>
      <c r="D3816" s="59" t="s">
        <v>592</v>
      </c>
      <c r="E3816" s="58" t="s">
        <v>6465</v>
      </c>
      <c r="F3816" s="68" t="s">
        <v>3171</v>
      </c>
      <c r="G3816" s="60" t="s">
        <v>6489</v>
      </c>
    </row>
    <row r="3817" spans="2:7" x14ac:dyDescent="0.2">
      <c r="B3817" s="58" t="str">
        <f t="shared" si="75"/>
        <v>マンゼブ水和剤マンゼート水和剤</v>
      </c>
      <c r="C3817" s="59" t="s">
        <v>1988</v>
      </c>
      <c r="D3817" s="59" t="s">
        <v>6631</v>
      </c>
      <c r="E3817" s="58" t="s">
        <v>6835</v>
      </c>
      <c r="F3817" s="68" t="s">
        <v>3171</v>
      </c>
      <c r="G3817" s="60" t="s">
        <v>2483</v>
      </c>
    </row>
    <row r="3818" spans="2:7" ht="36" x14ac:dyDescent="0.2">
      <c r="B3818" s="58" t="str">
        <f t="shared" si="75"/>
        <v>青枯病菌感染性バクテリオファージRKP181液剤青枯革命</v>
      </c>
      <c r="C3818" s="62" t="s">
        <v>6653</v>
      </c>
      <c r="D3818" s="62" t="s">
        <v>6654</v>
      </c>
      <c r="E3818" s="61" t="s">
        <v>3171</v>
      </c>
      <c r="F3818" s="61" t="s">
        <v>3171</v>
      </c>
      <c r="G3818" s="96" t="s">
        <v>6752</v>
      </c>
    </row>
    <row r="3819" spans="2:7" x14ac:dyDescent="0.2">
      <c r="B3819" s="58" t="str">
        <f t="shared" si="75"/>
        <v>アシノナピル水和剤ダニオーテ２フロアブル</v>
      </c>
      <c r="C3819" s="58" t="s">
        <v>6655</v>
      </c>
      <c r="D3819" s="59" t="s">
        <v>6656</v>
      </c>
      <c r="E3819" s="58" t="s">
        <v>6465</v>
      </c>
      <c r="F3819" s="58" t="s">
        <v>3171</v>
      </c>
      <c r="G3819" s="60" t="s">
        <v>6753</v>
      </c>
    </row>
    <row r="3820" spans="2:7" x14ac:dyDescent="0.2">
      <c r="B3820" s="58" t="str">
        <f t="shared" si="75"/>
        <v>スピネトラム・トリフルメゾピリム・トリシクラゾール・ペンフルフェン粒剤コルテバ　ビームパラタスＥＶ箱粒剤</v>
      </c>
      <c r="C3820" s="59" t="s">
        <v>6657</v>
      </c>
      <c r="D3820" s="59" t="s">
        <v>6658</v>
      </c>
      <c r="E3820" s="58" t="s">
        <v>6495</v>
      </c>
      <c r="F3820" s="58" t="s">
        <v>3171</v>
      </c>
      <c r="G3820" s="60" t="s">
        <v>6754</v>
      </c>
    </row>
    <row r="3821" spans="2:7" x14ac:dyDescent="0.2">
      <c r="B3821" s="58" t="str">
        <f t="shared" si="75"/>
        <v>スピネトラム・トリフルメゾピリム・トリシクラゾール・ペンフルフェン粒剤ビームパラタスＥＶ箱粒剤</v>
      </c>
      <c r="C3821" s="58" t="s">
        <v>6657</v>
      </c>
      <c r="D3821" s="59" t="s">
        <v>6659</v>
      </c>
      <c r="E3821" s="58" t="s">
        <v>6495</v>
      </c>
      <c r="F3821" s="58" t="s">
        <v>3171</v>
      </c>
      <c r="G3821" s="60" t="s">
        <v>6754</v>
      </c>
    </row>
    <row r="3822" spans="2:7" x14ac:dyDescent="0.2">
      <c r="B3822" s="58" t="str">
        <f t="shared" si="75"/>
        <v>クロラントラニリプロール粒剤丸和プレバソン粒剤ＭＫ</v>
      </c>
      <c r="C3822" s="58" t="s">
        <v>6660</v>
      </c>
      <c r="D3822" s="59" t="s">
        <v>6661</v>
      </c>
      <c r="E3822" s="58" t="s">
        <v>3171</v>
      </c>
      <c r="F3822" s="58" t="s">
        <v>3171</v>
      </c>
      <c r="G3822" s="60" t="s">
        <v>2388</v>
      </c>
    </row>
    <row r="3823" spans="2:7" x14ac:dyDescent="0.2">
      <c r="B3823" s="58" t="str">
        <f t="shared" si="75"/>
        <v>テトラコナゾール乳剤ホクコーホクガード乳剤</v>
      </c>
      <c r="C3823" s="59" t="s">
        <v>6663</v>
      </c>
      <c r="D3823" s="59" t="s">
        <v>6662</v>
      </c>
      <c r="E3823" s="58" t="s">
        <v>6465</v>
      </c>
      <c r="F3823" s="58" t="s">
        <v>3171</v>
      </c>
      <c r="G3823" s="60" t="s">
        <v>2429</v>
      </c>
    </row>
    <row r="3824" spans="2:7" x14ac:dyDescent="0.2">
      <c r="B3824" s="58" t="str">
        <f t="shared" si="75"/>
        <v>アミカルバゾン・カルブチレート・ＤＣＭＵ粒剤ワールドウェイＸ</v>
      </c>
      <c r="C3824" s="58" t="s">
        <v>6664</v>
      </c>
      <c r="D3824" s="59" t="s">
        <v>6665</v>
      </c>
      <c r="E3824" s="58" t="s">
        <v>6495</v>
      </c>
      <c r="F3824" s="58" t="s">
        <v>3171</v>
      </c>
      <c r="G3824" s="60" t="s">
        <v>2403</v>
      </c>
    </row>
    <row r="3825" spans="2:7" x14ac:dyDescent="0.2">
      <c r="B3825" s="58" t="str">
        <f t="shared" si="75"/>
        <v>アミカルバゾン・カルブチレート・ＤＣＭＵ粒剤ネコソギキングＸ粒剤</v>
      </c>
      <c r="C3825" s="58" t="s">
        <v>6664</v>
      </c>
      <c r="D3825" s="59" t="s">
        <v>6666</v>
      </c>
      <c r="E3825" s="58" t="s">
        <v>6495</v>
      </c>
      <c r="F3825" s="58" t="s">
        <v>3171</v>
      </c>
      <c r="G3825" s="60" t="s">
        <v>2403</v>
      </c>
    </row>
    <row r="3826" spans="2:7" x14ac:dyDescent="0.2">
      <c r="B3826" s="58" t="str">
        <f t="shared" si="75"/>
        <v>アミカルバゾン・カルブチレート・ＤＣＭＵ粒剤ワールドウェイＺ</v>
      </c>
      <c r="C3826" s="59" t="s">
        <v>6664</v>
      </c>
      <c r="D3826" s="59" t="s">
        <v>6667</v>
      </c>
      <c r="E3826" s="58" t="s">
        <v>6495</v>
      </c>
      <c r="F3826" s="58" t="s">
        <v>3171</v>
      </c>
      <c r="G3826" s="60" t="s">
        <v>2493</v>
      </c>
    </row>
    <row r="3827" spans="2:7" x14ac:dyDescent="0.2">
      <c r="B3827" s="58" t="str">
        <f t="shared" si="75"/>
        <v>アミカルバゾン・カルブチレート・ＤＣＭＵ粒剤ネコソギキングＺ粒剤</v>
      </c>
      <c r="C3827" s="58" t="s">
        <v>6664</v>
      </c>
      <c r="D3827" s="59" t="s">
        <v>6668</v>
      </c>
      <c r="E3827" s="58" t="s">
        <v>6495</v>
      </c>
      <c r="F3827" s="58" t="s">
        <v>3171</v>
      </c>
      <c r="G3827" s="60" t="s">
        <v>2493</v>
      </c>
    </row>
    <row r="3828" spans="2:7" x14ac:dyDescent="0.2">
      <c r="B3828" s="58" t="str">
        <f t="shared" si="75"/>
        <v>ピジフルメトフェン・マンゼブ水和剤キワミＰＺ水和剤</v>
      </c>
      <c r="C3828" s="58" t="s">
        <v>6669</v>
      </c>
      <c r="D3828" s="59" t="s">
        <v>6670</v>
      </c>
      <c r="E3828" s="58" t="s">
        <v>6465</v>
      </c>
      <c r="F3828" s="58" t="s">
        <v>3171</v>
      </c>
      <c r="G3828" s="60" t="s">
        <v>2349</v>
      </c>
    </row>
    <row r="3829" spans="2:7" x14ac:dyDescent="0.2">
      <c r="B3829" s="58" t="str">
        <f t="shared" si="75"/>
        <v>ピジフルメトフェン・マンゼブ水和剤クミアイキワミＰＺ水和剤</v>
      </c>
      <c r="C3829" s="58" t="s">
        <v>6669</v>
      </c>
      <c r="D3829" s="59" t="s">
        <v>6671</v>
      </c>
      <c r="E3829" s="58" t="s">
        <v>6465</v>
      </c>
      <c r="F3829" s="58" t="s">
        <v>3171</v>
      </c>
      <c r="G3829" s="60" t="s">
        <v>2349</v>
      </c>
    </row>
    <row r="3830" spans="2:7" x14ac:dyDescent="0.2">
      <c r="B3830" s="58" t="str">
        <f t="shared" si="75"/>
        <v>アシュラム水溶剤アージラン顆粒水溶剤</v>
      </c>
      <c r="C3830" s="58" t="s">
        <v>6672</v>
      </c>
      <c r="D3830" s="59" t="s">
        <v>6673</v>
      </c>
      <c r="E3830" s="58" t="s">
        <v>3171</v>
      </c>
      <c r="F3830" s="58" t="s">
        <v>3171</v>
      </c>
      <c r="G3830" s="60" t="s">
        <v>6755</v>
      </c>
    </row>
    <row r="3831" spans="2:7" x14ac:dyDescent="0.2">
      <c r="B3831" s="58" t="str">
        <f t="shared" si="75"/>
        <v>アトラジン・メソトリオン水和剤アルテミストＫＡＩフロアブル</v>
      </c>
      <c r="C3831" s="58" t="s">
        <v>6674</v>
      </c>
      <c r="D3831" s="59" t="s">
        <v>6675</v>
      </c>
      <c r="E3831" s="58" t="s">
        <v>6465</v>
      </c>
      <c r="F3831" s="58" t="s">
        <v>3171</v>
      </c>
      <c r="G3831" s="60" t="s">
        <v>6756</v>
      </c>
    </row>
    <row r="3832" spans="2:7" x14ac:dyDescent="0.2">
      <c r="B3832" s="58" t="str">
        <f t="shared" si="75"/>
        <v>オキサゾスルフィル・トルプロカルブ粒剤ブラストバリアアレス箱粒剤</v>
      </c>
      <c r="C3832" s="59" t="s">
        <v>6676</v>
      </c>
      <c r="D3832" s="59" t="s">
        <v>6677</v>
      </c>
      <c r="E3832" s="58" t="s">
        <v>6495</v>
      </c>
      <c r="F3832" s="58" t="s">
        <v>3171</v>
      </c>
      <c r="G3832" s="60" t="s">
        <v>2349</v>
      </c>
    </row>
    <row r="3833" spans="2:7" x14ac:dyDescent="0.2">
      <c r="B3833" s="58" t="str">
        <f t="shared" si="75"/>
        <v>ＴＰＮ水和剤ダコニールアルファ</v>
      </c>
      <c r="C3833" s="58" t="s">
        <v>6678</v>
      </c>
      <c r="D3833" s="59" t="s">
        <v>6679</v>
      </c>
      <c r="E3833" s="58" t="s">
        <v>6495</v>
      </c>
      <c r="F3833" s="58" t="s">
        <v>3171</v>
      </c>
      <c r="G3833" s="60" t="s">
        <v>6757</v>
      </c>
    </row>
    <row r="3834" spans="2:7" x14ac:dyDescent="0.2">
      <c r="B3834" s="58" t="str">
        <f t="shared" si="75"/>
        <v>ＴＰＮ水和剤クミアイダコニールアルファ</v>
      </c>
      <c r="C3834" s="58" t="s">
        <v>6678</v>
      </c>
      <c r="D3834" s="59" t="s">
        <v>6680</v>
      </c>
      <c r="E3834" s="58" t="s">
        <v>6495</v>
      </c>
      <c r="F3834" s="58" t="s">
        <v>3171</v>
      </c>
      <c r="G3834" s="60" t="s">
        <v>6757</v>
      </c>
    </row>
    <row r="3835" spans="2:7" x14ac:dyDescent="0.2">
      <c r="B3835" s="58" t="str">
        <f t="shared" si="75"/>
        <v>ＴＰＮ水和剤住化ダコニールアルファ</v>
      </c>
      <c r="C3835" s="58" t="s">
        <v>6678</v>
      </c>
      <c r="D3835" s="59" t="s">
        <v>6681</v>
      </c>
      <c r="E3835" s="58" t="s">
        <v>6495</v>
      </c>
      <c r="F3835" s="58" t="s">
        <v>3171</v>
      </c>
      <c r="G3835" s="60" t="s">
        <v>6757</v>
      </c>
    </row>
    <row r="3836" spans="2:7" x14ac:dyDescent="0.2">
      <c r="B3836" s="58" t="str">
        <f t="shared" si="75"/>
        <v>フルポキサム水和剤グラフテイフロアブル</v>
      </c>
      <c r="C3836" s="58" t="s">
        <v>6682</v>
      </c>
      <c r="D3836" s="59" t="s">
        <v>6684</v>
      </c>
      <c r="E3836" s="58" t="s">
        <v>6495</v>
      </c>
      <c r="F3836" s="58" t="s">
        <v>3171</v>
      </c>
      <c r="G3836" s="60" t="s">
        <v>6758</v>
      </c>
    </row>
    <row r="3837" spans="2:7" x14ac:dyDescent="0.2">
      <c r="B3837" s="58" t="str">
        <f t="shared" si="75"/>
        <v>ピリフタリド・メソトリオン・メタゾスルフロン粒剤ウツベシＭＸエアー粒剤</v>
      </c>
      <c r="C3837" s="59" t="s">
        <v>6683</v>
      </c>
      <c r="D3837" s="59" t="s">
        <v>6685</v>
      </c>
      <c r="E3837" s="58" t="s">
        <v>6465</v>
      </c>
      <c r="F3837" s="58" t="s">
        <v>3171</v>
      </c>
      <c r="G3837" s="60" t="s">
        <v>2586</v>
      </c>
    </row>
    <row r="3838" spans="2:7" x14ac:dyDescent="0.2">
      <c r="B3838" s="58" t="str">
        <f t="shared" si="75"/>
        <v>ピリフタリド・メソトリオン・メタゾスルフロン粒剤ウツベシＭＸジャンボ</v>
      </c>
      <c r="C3838" s="59" t="s">
        <v>6683</v>
      </c>
      <c r="D3838" s="59" t="s">
        <v>6686</v>
      </c>
      <c r="E3838" s="68" t="s">
        <v>3183</v>
      </c>
      <c r="F3838" s="58" t="s">
        <v>3171</v>
      </c>
      <c r="G3838" s="60" t="s">
        <v>2586</v>
      </c>
    </row>
    <row r="3839" spans="2:7" x14ac:dyDescent="0.2">
      <c r="B3839" s="58" t="str">
        <f t="shared" si="75"/>
        <v>イプフェンカルバゾン・テフリルトリオン粒剤ワザアリ１キロ粒剤</v>
      </c>
      <c r="C3839" s="58" t="s">
        <v>6687</v>
      </c>
      <c r="D3839" s="59" t="s">
        <v>6688</v>
      </c>
      <c r="E3839" s="58" t="s">
        <v>6495</v>
      </c>
      <c r="F3839" s="58" t="s">
        <v>3171</v>
      </c>
      <c r="G3839" s="60" t="s">
        <v>2369</v>
      </c>
    </row>
    <row r="3840" spans="2:7" x14ac:dyDescent="0.2">
      <c r="B3840" s="58" t="str">
        <f t="shared" si="75"/>
        <v>イプフェンカルバゾン・テフリルトリオン粒剤ワザアリジャンボ</v>
      </c>
      <c r="C3840" s="59" t="s">
        <v>6687</v>
      </c>
      <c r="D3840" s="59" t="s">
        <v>6689</v>
      </c>
      <c r="E3840" s="58" t="s">
        <v>3171</v>
      </c>
      <c r="F3840" s="58" t="s">
        <v>3171</v>
      </c>
      <c r="G3840" s="60" t="s">
        <v>3040</v>
      </c>
    </row>
    <row r="3841" spans="2:7" x14ac:dyDescent="0.2">
      <c r="B3841" s="58" t="str">
        <f t="shared" si="75"/>
        <v>イプフェンカルバゾン・テフリルトリオン水和剤ワザアリフロアブル</v>
      </c>
      <c r="C3841" s="59" t="s">
        <v>6690</v>
      </c>
      <c r="D3841" s="59" t="s">
        <v>6691</v>
      </c>
      <c r="E3841" s="58" t="s">
        <v>6495</v>
      </c>
      <c r="F3841" s="58" t="s">
        <v>3171</v>
      </c>
      <c r="G3841" s="60" t="s">
        <v>2350</v>
      </c>
    </row>
    <row r="3842" spans="2:7" x14ac:dyDescent="0.2">
      <c r="B3842" s="58" t="str">
        <f t="shared" si="75"/>
        <v>フルポキサム水和剤コンクルードフロアブル</v>
      </c>
      <c r="C3842" s="58" t="s">
        <v>6682</v>
      </c>
      <c r="D3842" s="59" t="s">
        <v>6692</v>
      </c>
      <c r="E3842" s="58" t="s">
        <v>6495</v>
      </c>
      <c r="F3842" s="58" t="s">
        <v>3171</v>
      </c>
      <c r="G3842" s="60" t="s">
        <v>6758</v>
      </c>
    </row>
    <row r="3843" spans="2:7" x14ac:dyDescent="0.2">
      <c r="B3843" s="58" t="str">
        <f t="shared" si="75"/>
        <v>オキサジクロメホン・ジメスルファゼット・ピラクロニル粒剤ゼアス１キロ粒剤</v>
      </c>
      <c r="C3843" s="58" t="s">
        <v>6693</v>
      </c>
      <c r="D3843" s="59" t="s">
        <v>6694</v>
      </c>
      <c r="E3843" s="58" t="s">
        <v>3171</v>
      </c>
      <c r="F3843" s="58" t="s">
        <v>3171</v>
      </c>
      <c r="G3843" s="60" t="s">
        <v>6759</v>
      </c>
    </row>
    <row r="3844" spans="2:7" x14ac:dyDescent="0.2">
      <c r="B3844" s="58" t="str">
        <f t="shared" si="75"/>
        <v>オキサジクロメホン・ジメスルファゼット・ピラクロニル粒剤ゼアスジャンボ</v>
      </c>
      <c r="C3844" s="59" t="s">
        <v>6693</v>
      </c>
      <c r="D3844" s="59" t="s">
        <v>6706</v>
      </c>
      <c r="E3844" s="58" t="s">
        <v>3171</v>
      </c>
      <c r="F3844" s="58" t="s">
        <v>3171</v>
      </c>
      <c r="G3844" s="60" t="s">
        <v>3924</v>
      </c>
    </row>
    <row r="3845" spans="2:7" x14ac:dyDescent="0.2">
      <c r="B3845" s="58" t="str">
        <f t="shared" si="75"/>
        <v>オキサジクロメホン・ジメスルファゼット・ピラクロニル粒剤ゼアスエアー粒剤</v>
      </c>
      <c r="C3845" s="59" t="s">
        <v>6693</v>
      </c>
      <c r="D3845" s="59" t="s">
        <v>6707</v>
      </c>
      <c r="E3845" s="58" t="s">
        <v>3171</v>
      </c>
      <c r="F3845" s="58" t="s">
        <v>3171</v>
      </c>
      <c r="G3845" s="60" t="s">
        <v>3924</v>
      </c>
    </row>
    <row r="3846" spans="2:7" x14ac:dyDescent="0.2">
      <c r="B3846" s="58" t="str">
        <f t="shared" si="75"/>
        <v>オキサジクロメホン・ジメスルファゼット・ピラクロニル水和剤ゼアスフロアブル</v>
      </c>
      <c r="C3846" s="59" t="s">
        <v>6705</v>
      </c>
      <c r="D3846" s="59" t="s">
        <v>6695</v>
      </c>
      <c r="E3846" s="58" t="s">
        <v>3171</v>
      </c>
      <c r="F3846" s="58" t="s">
        <v>3171</v>
      </c>
      <c r="G3846" s="60" t="s">
        <v>2493</v>
      </c>
    </row>
    <row r="3847" spans="2:7" x14ac:dyDescent="0.2">
      <c r="B3847" s="58" t="str">
        <f t="shared" si="75"/>
        <v>ジメスルファゼット・ピラクロニル・メタゾスルフロン粒剤銀河α１キロ粒剤</v>
      </c>
      <c r="C3847" s="58" t="s">
        <v>6696</v>
      </c>
      <c r="D3847" s="59" t="s">
        <v>6708</v>
      </c>
      <c r="E3847" s="58" t="s">
        <v>3171</v>
      </c>
      <c r="F3847" s="58" t="s">
        <v>3171</v>
      </c>
      <c r="G3847" s="60" t="s">
        <v>2348</v>
      </c>
    </row>
    <row r="3848" spans="2:7" x14ac:dyDescent="0.2">
      <c r="B3848" s="58" t="str">
        <f t="shared" si="75"/>
        <v>ジメスルファゼット・ピラクロニル・メタゾスルフロン粒剤銀河αジャンボ</v>
      </c>
      <c r="C3848" s="59" t="s">
        <v>6696</v>
      </c>
      <c r="D3848" s="59" t="s">
        <v>6697</v>
      </c>
      <c r="E3848" s="58" t="s">
        <v>3171</v>
      </c>
      <c r="F3848" s="58" t="s">
        <v>3171</v>
      </c>
      <c r="G3848" s="60" t="s">
        <v>6760</v>
      </c>
    </row>
    <row r="3849" spans="2:7" x14ac:dyDescent="0.2">
      <c r="B3849" s="58" t="str">
        <f t="shared" si="75"/>
        <v>ジメスルファゼット・ピラクロニル・メタゾスルフロン粒剤銀河αエアー粒剤</v>
      </c>
      <c r="C3849" s="59" t="s">
        <v>6696</v>
      </c>
      <c r="D3849" s="59" t="s">
        <v>6698</v>
      </c>
      <c r="E3849" s="58" t="s">
        <v>3171</v>
      </c>
      <c r="F3849" s="58" t="s">
        <v>3171</v>
      </c>
      <c r="G3849" s="60" t="s">
        <v>6760</v>
      </c>
    </row>
    <row r="3850" spans="2:7" x14ac:dyDescent="0.2">
      <c r="B3850" s="58" t="str">
        <f t="shared" si="75"/>
        <v>ジメスルファゼット・ピラクロニル・メタゾスルフロン水和剤銀河αフロアブル</v>
      </c>
      <c r="C3850" s="58" t="s">
        <v>6699</v>
      </c>
      <c r="D3850" s="59" t="s">
        <v>6709</v>
      </c>
      <c r="E3850" s="58" t="s">
        <v>3171</v>
      </c>
      <c r="F3850" s="58" t="s">
        <v>3171</v>
      </c>
      <c r="G3850" s="60" t="s">
        <v>2355</v>
      </c>
    </row>
    <row r="3851" spans="2:7" x14ac:dyDescent="0.2">
      <c r="B3851" s="58" t="str">
        <f t="shared" si="75"/>
        <v>メスルファゼット・ピラクロニル・プロピリスルフロン水和剤センメツＺフロアブル</v>
      </c>
      <c r="C3851" s="58" t="s">
        <v>6700</v>
      </c>
      <c r="D3851" s="59" t="s">
        <v>6701</v>
      </c>
      <c r="E3851" s="68" t="s">
        <v>6465</v>
      </c>
      <c r="F3851" s="58" t="s">
        <v>3171</v>
      </c>
      <c r="G3851" s="60" t="s">
        <v>6761</v>
      </c>
    </row>
    <row r="3852" spans="2:7" x14ac:dyDescent="0.2">
      <c r="B3852" s="58" t="str">
        <f t="shared" si="75"/>
        <v>ピメトロジン水和剤プロセーバーフロアブル</v>
      </c>
      <c r="C3852" s="58" t="s">
        <v>6702</v>
      </c>
      <c r="D3852" s="59" t="s">
        <v>6703</v>
      </c>
      <c r="E3852" s="58" t="s">
        <v>6495</v>
      </c>
      <c r="F3852" s="58" t="s">
        <v>3171</v>
      </c>
      <c r="G3852" s="60" t="s">
        <v>6762</v>
      </c>
    </row>
    <row r="3853" spans="2:7" x14ac:dyDescent="0.2">
      <c r="B3853" s="58" t="str">
        <f t="shared" si="75"/>
        <v>ピメトロジン水和剤プレナムフロアブル</v>
      </c>
      <c r="C3853" s="58" t="s">
        <v>6702</v>
      </c>
      <c r="D3853" s="59" t="s">
        <v>6704</v>
      </c>
      <c r="E3853" s="58" t="s">
        <v>6495</v>
      </c>
      <c r="F3853" s="58" t="s">
        <v>3171</v>
      </c>
      <c r="G3853" s="60" t="s">
        <v>6762</v>
      </c>
    </row>
    <row r="3854" spans="2:7" x14ac:dyDescent="0.2">
      <c r="B3854" s="58" t="str">
        <f t="shared" si="75"/>
        <v>ジメスルファゼット・ピラクロニル・プロピリスルフロン粒剤センメツＺ１キロ粒剤</v>
      </c>
      <c r="C3854" s="59" t="s">
        <v>6711</v>
      </c>
      <c r="D3854" s="59" t="s">
        <v>6710</v>
      </c>
      <c r="E3854" s="58" t="s">
        <v>6465</v>
      </c>
      <c r="F3854" s="58" t="s">
        <v>3171</v>
      </c>
      <c r="G3854" s="60" t="s">
        <v>2348</v>
      </c>
    </row>
    <row r="3855" spans="2:7" x14ac:dyDescent="0.2">
      <c r="B3855" s="58" t="str">
        <f t="shared" si="75"/>
        <v>ジメスルファゼット・ピラクロニル・プロピリスルフロン粒剤センメツＺジャンボ</v>
      </c>
      <c r="C3855" s="58" t="s">
        <v>6711</v>
      </c>
      <c r="D3855" s="59" t="s">
        <v>6712</v>
      </c>
      <c r="E3855" s="68" t="s">
        <v>6465</v>
      </c>
      <c r="F3855" s="58" t="s">
        <v>3171</v>
      </c>
      <c r="G3855" s="60" t="s">
        <v>6763</v>
      </c>
    </row>
    <row r="3856" spans="2:7" x14ac:dyDescent="0.2">
      <c r="B3856" s="58" t="str">
        <f t="shared" si="75"/>
        <v>ジメスルファゼット・ピラクロニル・プロピリスルフロン粒剤センメツＺ２００ＦＧ</v>
      </c>
      <c r="C3856" s="58" t="s">
        <v>6711</v>
      </c>
      <c r="D3856" s="59" t="s">
        <v>6713</v>
      </c>
      <c r="E3856" s="68" t="s">
        <v>6465</v>
      </c>
      <c r="F3856" s="58" t="s">
        <v>3171</v>
      </c>
      <c r="G3856" s="60" t="s">
        <v>6763</v>
      </c>
    </row>
    <row r="3857" spans="2:7" x14ac:dyDescent="0.2">
      <c r="B3857" s="58" t="str">
        <f t="shared" si="75"/>
        <v>シクラニリプロール・ペルメトリンエアゾルベニカＷエアゾール</v>
      </c>
      <c r="C3857" s="58" t="s">
        <v>6714</v>
      </c>
      <c r="D3857" s="59" t="s">
        <v>6715</v>
      </c>
      <c r="E3857" s="58" t="s">
        <v>3171</v>
      </c>
      <c r="F3857" s="58" t="s">
        <v>3171</v>
      </c>
      <c r="G3857" s="60" t="s">
        <v>6764</v>
      </c>
    </row>
    <row r="3858" spans="2:7" x14ac:dyDescent="0.2">
      <c r="B3858" s="58" t="str">
        <f t="shared" si="75"/>
        <v>インピルフルキサム・ピリダクロメチル水和剤ムギガードフロアブル</v>
      </c>
      <c r="C3858" s="58" t="s">
        <v>6716</v>
      </c>
      <c r="D3858" s="59" t="s">
        <v>6717</v>
      </c>
      <c r="E3858" s="58" t="s">
        <v>6495</v>
      </c>
      <c r="F3858" s="58" t="s">
        <v>123</v>
      </c>
      <c r="G3858" s="60" t="s">
        <v>6765</v>
      </c>
    </row>
    <row r="3859" spans="2:7" x14ac:dyDescent="0.2">
      <c r="B3859" s="58" t="str">
        <f t="shared" si="75"/>
        <v>インピルフルキサム・ピリダクロメチル水和剤ホクサンムギガードフロアブル</v>
      </c>
      <c r="C3859" s="58" t="s">
        <v>6716</v>
      </c>
      <c r="D3859" s="59" t="s">
        <v>6718</v>
      </c>
      <c r="E3859" s="58" t="s">
        <v>6495</v>
      </c>
      <c r="F3859" s="58" t="s">
        <v>123</v>
      </c>
      <c r="G3859" s="60" t="s">
        <v>6765</v>
      </c>
    </row>
    <row r="3860" spans="2:7" x14ac:dyDescent="0.2">
      <c r="B3860" s="58" t="str">
        <f t="shared" si="75"/>
        <v>イミノクタジンアルベシル酸塩・チオファネートメチル水和剤ベルトップジンフロアブル</v>
      </c>
      <c r="C3860" s="58" t="s">
        <v>6719</v>
      </c>
      <c r="D3860" s="59" t="s">
        <v>6720</v>
      </c>
      <c r="E3860" s="58" t="s">
        <v>6495</v>
      </c>
      <c r="F3860" s="58" t="s">
        <v>3183</v>
      </c>
      <c r="G3860" s="60" t="s">
        <v>2429</v>
      </c>
    </row>
    <row r="3861" spans="2:7" x14ac:dyDescent="0.2">
      <c r="B3861" s="58" t="str">
        <f t="shared" si="75"/>
        <v>チオファネートメチル・メトコナゾール水和剤ラパンドネージュ顆粒水和剤</v>
      </c>
      <c r="C3861" s="58" t="s">
        <v>6721</v>
      </c>
      <c r="D3861" s="59" t="s">
        <v>6722</v>
      </c>
      <c r="E3861" s="58" t="s">
        <v>6495</v>
      </c>
      <c r="F3861" s="58" t="s">
        <v>3183</v>
      </c>
      <c r="G3861" s="60" t="s">
        <v>2430</v>
      </c>
    </row>
    <row r="3862" spans="2:7" x14ac:dyDescent="0.2">
      <c r="B3862" s="58" t="str">
        <f t="shared" si="75"/>
        <v>グリホサートイソプロピルアミン塩・ＭＣＰＡイソプロピルアミン塩液剤はやわざＰＲＯ</v>
      </c>
      <c r="C3862" s="58" t="s">
        <v>6723</v>
      </c>
      <c r="D3862" s="59" t="s">
        <v>6724</v>
      </c>
      <c r="E3862" s="58" t="s">
        <v>6495</v>
      </c>
      <c r="F3862" s="58" t="s">
        <v>3183</v>
      </c>
      <c r="G3862" s="60" t="s">
        <v>6766</v>
      </c>
    </row>
    <row r="3863" spans="2:7" x14ac:dyDescent="0.2">
      <c r="B3863" s="58" t="str">
        <f t="shared" si="75"/>
        <v>グリホサートイソプロピルアミン塩・ＭＣＰＡイソプロピルアミン塩液剤はやわざＡＬ</v>
      </c>
      <c r="C3863" s="58" t="s">
        <v>6723</v>
      </c>
      <c r="D3863" s="59" t="s">
        <v>6725</v>
      </c>
      <c r="E3863" s="58" t="s">
        <v>6495</v>
      </c>
      <c r="F3863" s="58" t="s">
        <v>3183</v>
      </c>
      <c r="G3863" s="60" t="s">
        <v>6767</v>
      </c>
    </row>
    <row r="3864" spans="2:7" x14ac:dyDescent="0.2">
      <c r="B3864" s="58" t="str">
        <f t="shared" si="75"/>
        <v>オキサジクロメホン・ジメスルファゼット・ピラクロニル水和剤ゼアス顆粒</v>
      </c>
      <c r="C3864" s="59" t="s">
        <v>6726</v>
      </c>
      <c r="D3864" s="59" t="s">
        <v>6727</v>
      </c>
      <c r="E3864" s="68" t="s">
        <v>3183</v>
      </c>
      <c r="F3864" s="58" t="s">
        <v>3183</v>
      </c>
      <c r="G3864" s="60" t="s">
        <v>6768</v>
      </c>
    </row>
    <row r="3865" spans="2:7" x14ac:dyDescent="0.2">
      <c r="B3865" s="58" t="str">
        <f t="shared" si="75"/>
        <v>シクロピリモレート・ピラクロニル・ピラゾレート粒剤イネクイーン１キロ粒剤</v>
      </c>
      <c r="C3865" s="58" t="s">
        <v>6728</v>
      </c>
      <c r="D3865" s="59" t="s">
        <v>6729</v>
      </c>
      <c r="E3865" s="58" t="s">
        <v>6495</v>
      </c>
      <c r="F3865" s="58" t="s">
        <v>3183</v>
      </c>
      <c r="G3865" s="60" t="s">
        <v>2355</v>
      </c>
    </row>
    <row r="3866" spans="2:7" x14ac:dyDescent="0.2">
      <c r="B3866" s="58" t="str">
        <f t="shared" si="75"/>
        <v>シクロピリモレート・ピラクロニル・ピラゾレート粒剤サンキング１キロ粒剤</v>
      </c>
      <c r="C3866" s="58" t="s">
        <v>6728</v>
      </c>
      <c r="D3866" s="59" t="s">
        <v>6730</v>
      </c>
      <c r="E3866" s="58" t="s">
        <v>6495</v>
      </c>
      <c r="F3866" s="58" t="s">
        <v>3183</v>
      </c>
      <c r="G3866" s="60" t="s">
        <v>2355</v>
      </c>
    </row>
    <row r="3867" spans="2:7" x14ac:dyDescent="0.2">
      <c r="B3867" s="58" t="str">
        <f t="shared" si="75"/>
        <v>シクロピリモレート・ピラクロニル・ピラゾレート粒剤イネクイーンジャンボ</v>
      </c>
      <c r="C3867" s="58" t="s">
        <v>6728</v>
      </c>
      <c r="D3867" s="59" t="s">
        <v>6731</v>
      </c>
      <c r="E3867" s="58" t="s">
        <v>3183</v>
      </c>
      <c r="F3867" s="58" t="s">
        <v>3183</v>
      </c>
      <c r="G3867" s="60" t="s">
        <v>6769</v>
      </c>
    </row>
    <row r="3868" spans="2:7" x14ac:dyDescent="0.2">
      <c r="B3868" s="58" t="str">
        <f t="shared" si="75"/>
        <v>シクロピリモレート・ピラクロニル・ピラゾレート粒剤サンキングジャンボ</v>
      </c>
      <c r="C3868" s="58" t="s">
        <v>6728</v>
      </c>
      <c r="D3868" s="59" t="s">
        <v>6732</v>
      </c>
      <c r="E3868" s="58" t="s">
        <v>3183</v>
      </c>
      <c r="F3868" s="58" t="s">
        <v>3183</v>
      </c>
      <c r="G3868" s="60" t="s">
        <v>6769</v>
      </c>
    </row>
    <row r="3869" spans="2:7" x14ac:dyDescent="0.2">
      <c r="B3869" s="58" t="str">
        <f t="shared" si="75"/>
        <v>シクロピリモレート・ピラクロニル・ピラゾレート水和剤イネクイーンフロアブル</v>
      </c>
      <c r="C3869" s="59" t="s">
        <v>6733</v>
      </c>
      <c r="D3869" s="59" t="s">
        <v>6734</v>
      </c>
      <c r="E3869" s="58" t="s">
        <v>6866</v>
      </c>
      <c r="F3869" s="58" t="s">
        <v>3183</v>
      </c>
      <c r="G3869" s="60" t="s">
        <v>6770</v>
      </c>
    </row>
    <row r="3870" spans="2:7" x14ac:dyDescent="0.2">
      <c r="B3870" s="58" t="str">
        <f t="shared" si="75"/>
        <v>シクロピリモレート・ピラクロニル・ピラゾレート水和剤サンキングフロアブル</v>
      </c>
      <c r="C3870" s="59" t="s">
        <v>6733</v>
      </c>
      <c r="D3870" s="59" t="s">
        <v>6735</v>
      </c>
      <c r="E3870" s="58" t="s">
        <v>6866</v>
      </c>
      <c r="F3870" s="58" t="s">
        <v>3183</v>
      </c>
      <c r="G3870" s="60" t="s">
        <v>6770</v>
      </c>
    </row>
    <row r="3871" spans="2:7" x14ac:dyDescent="0.2">
      <c r="B3871" s="58" t="str">
        <f t="shared" si="75"/>
        <v>シクロピリモレート・ピラゾレート水和剤アーリバードフロアブル</v>
      </c>
      <c r="C3871" s="58" t="s">
        <v>6736</v>
      </c>
      <c r="D3871" s="59" t="s">
        <v>6737</v>
      </c>
      <c r="E3871" s="58" t="s">
        <v>6866</v>
      </c>
      <c r="F3871" s="58" t="s">
        <v>3183</v>
      </c>
      <c r="G3871" s="60" t="s">
        <v>6771</v>
      </c>
    </row>
    <row r="3872" spans="2:7" x14ac:dyDescent="0.2">
      <c r="B3872" s="58" t="str">
        <f t="shared" si="75"/>
        <v>シクロピリモレート・ピラゾレート水和剤サンアップフロアブル</v>
      </c>
      <c r="C3872" s="58" t="s">
        <v>6736</v>
      </c>
      <c r="D3872" s="59" t="s">
        <v>6738</v>
      </c>
      <c r="E3872" s="58" t="s">
        <v>6866</v>
      </c>
      <c r="F3872" s="58" t="s">
        <v>3183</v>
      </c>
      <c r="G3872" s="60" t="s">
        <v>6771</v>
      </c>
    </row>
    <row r="3873" spans="2:7" x14ac:dyDescent="0.2">
      <c r="B3873" s="58" t="str">
        <f t="shared" si="75"/>
        <v>イプフェンカルバゾン・ジメスルファゼット・テフリルトリオン粒剤カクシン楽粒</v>
      </c>
      <c r="C3873" s="58" t="s">
        <v>6739</v>
      </c>
      <c r="D3873" s="59" t="s">
        <v>6740</v>
      </c>
      <c r="E3873" s="58" t="s">
        <v>6849</v>
      </c>
      <c r="F3873" s="58" t="s">
        <v>3183</v>
      </c>
      <c r="G3873" s="60" t="s">
        <v>2342</v>
      </c>
    </row>
    <row r="3874" spans="2:7" x14ac:dyDescent="0.2">
      <c r="B3874" s="58" t="str">
        <f t="shared" si="75"/>
        <v>イプフェンカルバゾン・ジメスルファゼット・テフリルトリオン粒剤カクシン１キロ粒剤</v>
      </c>
      <c r="C3874" s="58" t="s">
        <v>6739</v>
      </c>
      <c r="D3874" s="59" t="s">
        <v>6741</v>
      </c>
      <c r="E3874" s="68" t="s">
        <v>3183</v>
      </c>
      <c r="F3874" s="58" t="s">
        <v>3183</v>
      </c>
      <c r="G3874" s="60" t="s">
        <v>6772</v>
      </c>
    </row>
    <row r="3875" spans="2:7" x14ac:dyDescent="0.2">
      <c r="B3875" s="58" t="str">
        <f t="shared" si="75"/>
        <v>イプフェンカルバゾン・ジメスルファゼット・テフリルトリオン水和剤カクシンフロアブル</v>
      </c>
      <c r="C3875" s="58" t="s">
        <v>6742</v>
      </c>
      <c r="D3875" s="59" t="s">
        <v>6743</v>
      </c>
      <c r="E3875" s="58" t="s">
        <v>6850</v>
      </c>
      <c r="F3875" s="58" t="s">
        <v>3183</v>
      </c>
      <c r="G3875" s="60" t="s">
        <v>6772</v>
      </c>
    </row>
    <row r="3876" spans="2:7" x14ac:dyDescent="0.2">
      <c r="B3876" s="58" t="str">
        <f t="shared" si="75"/>
        <v>ルフェヌロン・トリネキサパックエチル乳剤プリモ虫乳剤</v>
      </c>
      <c r="C3876" s="58" t="s">
        <v>6744</v>
      </c>
      <c r="D3876" s="59" t="s">
        <v>6745</v>
      </c>
      <c r="E3876" s="58" t="s">
        <v>6465</v>
      </c>
      <c r="F3876" s="58" t="s">
        <v>3183</v>
      </c>
      <c r="G3876" s="60" t="s">
        <v>6784</v>
      </c>
    </row>
    <row r="3877" spans="2:7" x14ac:dyDescent="0.2">
      <c r="B3877" s="58" t="str">
        <f t="shared" si="75"/>
        <v>ヘキサジノン・ＤＣＭＵ粒剤ジャスタウェイＨＤ粒剤</v>
      </c>
      <c r="C3877" s="58" t="s">
        <v>6746</v>
      </c>
      <c r="D3877" s="59" t="s">
        <v>6747</v>
      </c>
      <c r="E3877" s="58" t="s">
        <v>6866</v>
      </c>
      <c r="F3877" s="58" t="s">
        <v>3183</v>
      </c>
      <c r="G3877" s="60" t="s">
        <v>2403</v>
      </c>
    </row>
    <row r="3878" spans="2:7" x14ac:dyDescent="0.2">
      <c r="B3878" s="58" t="str">
        <f t="shared" si="75"/>
        <v>ヘキサジノン・ＤＣＭＵ粒剤ネコソギブロックＨＤ粒剤</v>
      </c>
      <c r="C3878" s="58" t="s">
        <v>6746</v>
      </c>
      <c r="D3878" s="59" t="s">
        <v>6748</v>
      </c>
      <c r="E3878" s="58" t="s">
        <v>6866</v>
      </c>
      <c r="F3878" s="58" t="s">
        <v>3183</v>
      </c>
      <c r="G3878" s="60" t="s">
        <v>2403</v>
      </c>
    </row>
    <row r="3879" spans="2:7" x14ac:dyDescent="0.2">
      <c r="B3879" s="58" t="str">
        <f t="shared" si="75"/>
        <v>ターバシル・ヘキサジノン・ＤＣＭＵ粒剤ジャスタウェイＩ粒剤</v>
      </c>
      <c r="C3879" s="58" t="s">
        <v>6749</v>
      </c>
      <c r="D3879" s="59" t="s">
        <v>6751</v>
      </c>
      <c r="E3879" s="58" t="s">
        <v>6866</v>
      </c>
      <c r="F3879" s="58" t="s">
        <v>3183</v>
      </c>
      <c r="G3879" s="60" t="s">
        <v>2609</v>
      </c>
    </row>
    <row r="3880" spans="2:7" x14ac:dyDescent="0.2">
      <c r="B3880" s="58" t="str">
        <f t="shared" si="75"/>
        <v>ターバシル・ヘキサジノン・ＤＣＭＵ粒剤ネコソギブロックＩ粒剤</v>
      </c>
      <c r="C3880" s="58" t="s">
        <v>6749</v>
      </c>
      <c r="D3880" s="59" t="s">
        <v>6750</v>
      </c>
      <c r="E3880" s="58" t="s">
        <v>6866</v>
      </c>
      <c r="F3880" s="58" t="s">
        <v>3183</v>
      </c>
      <c r="G3880" s="60" t="s">
        <v>2609</v>
      </c>
    </row>
    <row r="3881" spans="2:7" x14ac:dyDescent="0.2">
      <c r="B3881" s="58" t="str">
        <f t="shared" si="75"/>
        <v>燐酸第二鉄粒剤スクミ斬Ｖ</v>
      </c>
      <c r="C3881" s="58" t="s">
        <v>6773</v>
      </c>
      <c r="D3881" s="59" t="s">
        <v>6774</v>
      </c>
      <c r="E3881" s="58" t="s">
        <v>3183</v>
      </c>
      <c r="F3881" s="58" t="s">
        <v>3183</v>
      </c>
      <c r="G3881" s="60" t="s">
        <v>2350</v>
      </c>
    </row>
    <row r="3882" spans="2:7" x14ac:dyDescent="0.2">
      <c r="B3882" s="58" t="str">
        <f t="shared" si="75"/>
        <v>燐酸第二鉄粒剤スクミンベイトＶ</v>
      </c>
      <c r="C3882" s="58" t="s">
        <v>6773</v>
      </c>
      <c r="D3882" s="59" t="s">
        <v>6775</v>
      </c>
      <c r="E3882" s="58" t="s">
        <v>3183</v>
      </c>
      <c r="F3882" s="58" t="s">
        <v>3183</v>
      </c>
      <c r="G3882" s="60" t="s">
        <v>2350</v>
      </c>
    </row>
    <row r="3883" spans="2:7" x14ac:dyDescent="0.2">
      <c r="B3883" s="58" t="str">
        <f t="shared" si="75"/>
        <v>ジクロベンチアゾクス粒剤ブーン粒剤</v>
      </c>
      <c r="C3883" s="58" t="s">
        <v>6776</v>
      </c>
      <c r="D3883" s="59" t="s">
        <v>6777</v>
      </c>
      <c r="E3883" s="58" t="s">
        <v>6866</v>
      </c>
      <c r="F3883" s="58" t="s">
        <v>3183</v>
      </c>
      <c r="G3883" s="60" t="s">
        <v>2349</v>
      </c>
    </row>
    <row r="3884" spans="2:7" x14ac:dyDescent="0.2">
      <c r="B3884" s="58" t="str">
        <f t="shared" si="75"/>
        <v>シクロピリモレート・フェンキノトリオン・メタゾスルフロン粒剤ゲパードギアジャンボ</v>
      </c>
      <c r="C3884" s="59" t="s">
        <v>6778</v>
      </c>
      <c r="D3884" s="59" t="s">
        <v>6779</v>
      </c>
      <c r="E3884" s="68" t="s">
        <v>3183</v>
      </c>
      <c r="F3884" s="58" t="s">
        <v>3183</v>
      </c>
      <c r="G3884" s="60" t="s">
        <v>2350</v>
      </c>
    </row>
    <row r="3885" spans="2:7" x14ac:dyDescent="0.2">
      <c r="B3885" s="58" t="str">
        <f t="shared" si="75"/>
        <v>シクロピリモレート・フェンキノトリオン・メタゾスルフロン粒剤ゲパードギアエアー粒剤</v>
      </c>
      <c r="C3885" s="59" t="s">
        <v>6778</v>
      </c>
      <c r="D3885" s="59" t="s">
        <v>6780</v>
      </c>
      <c r="E3885" s="58" t="s">
        <v>6866</v>
      </c>
      <c r="F3885" s="58" t="s">
        <v>3183</v>
      </c>
      <c r="G3885" s="60" t="s">
        <v>2350</v>
      </c>
    </row>
    <row r="3886" spans="2:7" x14ac:dyDescent="0.2">
      <c r="B3886" s="58" t="str">
        <f t="shared" si="75"/>
        <v>シクロピリモレート・テフリルトリオン・メタゾスルフロン粒剤レブラスギアジャンボ</v>
      </c>
      <c r="C3886" s="59" t="s">
        <v>6781</v>
      </c>
      <c r="D3886" s="59" t="s">
        <v>6782</v>
      </c>
      <c r="E3886" s="68" t="s">
        <v>3183</v>
      </c>
      <c r="F3886" s="58" t="s">
        <v>3183</v>
      </c>
      <c r="G3886" s="60" t="s">
        <v>2350</v>
      </c>
    </row>
    <row r="3887" spans="2:7" x14ac:dyDescent="0.2">
      <c r="B3887" s="58" t="str">
        <f t="shared" si="75"/>
        <v>シクロピリモレート・テフリルトリオン・メタゾスルフロン粒剤レブラスギアエアー粒剤</v>
      </c>
      <c r="C3887" s="58" t="s">
        <v>6781</v>
      </c>
      <c r="D3887" s="59" t="s">
        <v>6783</v>
      </c>
      <c r="E3887" s="58" t="s">
        <v>6465</v>
      </c>
      <c r="F3887" s="58" t="s">
        <v>3183</v>
      </c>
      <c r="G3887" s="60" t="s">
        <v>2350</v>
      </c>
    </row>
    <row r="3888" spans="2:7" x14ac:dyDescent="0.2">
      <c r="B3888" s="58" t="str">
        <f t="shared" si="75"/>
        <v>ダイムロン粒剤イネマモール箱粒剤</v>
      </c>
      <c r="C3888" s="58" t="s">
        <v>6796</v>
      </c>
      <c r="D3888" s="59" t="s">
        <v>6797</v>
      </c>
      <c r="E3888" s="58" t="s">
        <v>3183</v>
      </c>
      <c r="F3888" s="58" t="s">
        <v>3183</v>
      </c>
      <c r="G3888" s="60" t="s">
        <v>2403</v>
      </c>
    </row>
    <row r="3889" spans="2:7" x14ac:dyDescent="0.2">
      <c r="B3889" s="58" t="str">
        <f t="shared" si="75"/>
        <v>タイリクヒメハナカメムシ剤ヒメハナエース</v>
      </c>
      <c r="C3889" s="58" t="s">
        <v>6798</v>
      </c>
      <c r="D3889" s="59" t="s">
        <v>6799</v>
      </c>
      <c r="E3889" s="58" t="s">
        <v>3183</v>
      </c>
      <c r="F3889" s="58" t="s">
        <v>3183</v>
      </c>
      <c r="G3889" s="60" t="s">
        <v>6824</v>
      </c>
    </row>
    <row r="3890" spans="2:7" x14ac:dyDescent="0.2">
      <c r="B3890" s="58" t="str">
        <f t="shared" si="75"/>
        <v>メフェントリフルコナゾール水和剤マックスティーマフロアブル</v>
      </c>
      <c r="C3890" s="58" t="s">
        <v>6800</v>
      </c>
      <c r="D3890" s="59" t="s">
        <v>6801</v>
      </c>
      <c r="E3890" s="68" t="s">
        <v>3183</v>
      </c>
      <c r="F3890" s="58" t="s">
        <v>3183</v>
      </c>
      <c r="G3890" s="60" t="s">
        <v>4009</v>
      </c>
    </row>
    <row r="3891" spans="2:7" x14ac:dyDescent="0.2">
      <c r="B3891" s="58" t="str">
        <f t="shared" si="75"/>
        <v>フルキサピロキサド・メフェントリフルコナゾール水和剤エボリティフロアブル</v>
      </c>
      <c r="C3891" s="59" t="s">
        <v>6803</v>
      </c>
      <c r="D3891" s="59" t="s">
        <v>6802</v>
      </c>
      <c r="E3891" s="58" t="s">
        <v>3183</v>
      </c>
      <c r="F3891" s="58" t="s">
        <v>3183</v>
      </c>
      <c r="G3891" s="60" t="s">
        <v>6825</v>
      </c>
    </row>
    <row r="3892" spans="2:7" x14ac:dyDescent="0.2">
      <c r="B3892" s="58" t="str">
        <f t="shared" si="75"/>
        <v>イミノクタジンアルベシル酸塩水和剤コレカムフロアブル</v>
      </c>
      <c r="C3892" s="58" t="s">
        <v>6792</v>
      </c>
      <c r="D3892" s="59" t="s">
        <v>6793</v>
      </c>
      <c r="E3892" s="58" t="s">
        <v>6866</v>
      </c>
      <c r="F3892" s="58" t="s">
        <v>3183</v>
      </c>
      <c r="G3892" s="60" t="s">
        <v>2347</v>
      </c>
    </row>
    <row r="3893" spans="2:7" x14ac:dyDescent="0.2">
      <c r="B3893" s="58" t="str">
        <f t="shared" si="75"/>
        <v>イミノクタジンアルベシル酸塩・ピリダクロメチル水和剤フセキワイドフロアブル</v>
      </c>
      <c r="C3893" s="59" t="s">
        <v>6794</v>
      </c>
      <c r="D3893" s="59" t="s">
        <v>6795</v>
      </c>
      <c r="E3893" s="58" t="s">
        <v>6866</v>
      </c>
      <c r="F3893" s="58" t="s">
        <v>3183</v>
      </c>
      <c r="G3893" s="60" t="s">
        <v>2342</v>
      </c>
    </row>
    <row r="3894" spans="2:7" x14ac:dyDescent="0.2">
      <c r="B3894" s="58" t="str">
        <f t="shared" si="75"/>
        <v>アジノンマイクロカプセル剤ダイアジノンＭＣ</v>
      </c>
      <c r="C3894" s="58" t="s">
        <v>6804</v>
      </c>
      <c r="D3894" s="59" t="s">
        <v>6805</v>
      </c>
      <c r="E3894" s="58" t="s">
        <v>6465</v>
      </c>
      <c r="F3894" s="58" t="s">
        <v>3183</v>
      </c>
      <c r="G3894" s="60" t="s">
        <v>2347</v>
      </c>
    </row>
    <row r="3895" spans="2:7" x14ac:dyDescent="0.2">
      <c r="B3895" s="58" t="str">
        <f t="shared" si="75"/>
        <v>キャプタン・メトコナゾール水和剤ダブルキック快粒</v>
      </c>
      <c r="C3895" s="58" t="s">
        <v>6806</v>
      </c>
      <c r="D3895" s="59" t="s">
        <v>6807</v>
      </c>
      <c r="E3895" s="58" t="s">
        <v>6465</v>
      </c>
      <c r="F3895" s="58" t="s">
        <v>3183</v>
      </c>
      <c r="G3895" s="60" t="s">
        <v>2417</v>
      </c>
    </row>
    <row r="3896" spans="2:7" x14ac:dyDescent="0.2">
      <c r="B3896" s="58" t="str">
        <f t="shared" si="75"/>
        <v>キャプタン・メトコナゾール水和剤ガードマン快粒</v>
      </c>
      <c r="C3896" s="58" t="s">
        <v>6806</v>
      </c>
      <c r="D3896" s="59" t="s">
        <v>6808</v>
      </c>
      <c r="E3896" s="58" t="s">
        <v>6465</v>
      </c>
      <c r="F3896" s="58" t="s">
        <v>3183</v>
      </c>
      <c r="G3896" s="60" t="s">
        <v>2417</v>
      </c>
    </row>
    <row r="3897" spans="2:7" x14ac:dyDescent="0.2">
      <c r="B3897" s="58" t="str">
        <f t="shared" si="75"/>
        <v>フルキサピロキサド粒剤リガード粒剤</v>
      </c>
      <c r="C3897" s="59" t="s">
        <v>6809</v>
      </c>
      <c r="D3897" s="59" t="s">
        <v>6810</v>
      </c>
      <c r="E3897" s="58" t="s">
        <v>3183</v>
      </c>
      <c r="F3897" s="58" t="s">
        <v>3183</v>
      </c>
      <c r="G3897" s="60" t="s">
        <v>2348</v>
      </c>
    </row>
    <row r="3898" spans="2:7" x14ac:dyDescent="0.2">
      <c r="B3898" s="58" t="str">
        <f t="shared" si="75"/>
        <v>オキサゾスルフィル・インピルフルキサム・ジクロベンチアゾクス粒剤ブーンアレスモンガレス箱粒剤</v>
      </c>
      <c r="C3898" s="58" t="s">
        <v>6811</v>
      </c>
      <c r="D3898" s="59" t="s">
        <v>6812</v>
      </c>
      <c r="E3898" s="58" t="s">
        <v>6465</v>
      </c>
      <c r="F3898" s="58" t="s">
        <v>3183</v>
      </c>
      <c r="G3898" s="60" t="s">
        <v>2349</v>
      </c>
    </row>
    <row r="3899" spans="2:7" x14ac:dyDescent="0.2">
      <c r="B3899" s="58" t="str">
        <f t="shared" si="75"/>
        <v>クロラントラニリプロール・トリフルメゾピリム・ジクロベンチアゾクス・フルキサピロキサド粒剤エクスロットル箱粒剤</v>
      </c>
      <c r="C3899" s="58" t="s">
        <v>6813</v>
      </c>
      <c r="D3899" s="59" t="s">
        <v>6814</v>
      </c>
      <c r="E3899" s="58" t="s">
        <v>6866</v>
      </c>
      <c r="F3899" s="58" t="s">
        <v>3183</v>
      </c>
      <c r="G3899" s="60" t="s">
        <v>2427</v>
      </c>
    </row>
    <row r="3900" spans="2:7" x14ac:dyDescent="0.2">
      <c r="B3900" s="58" t="str">
        <f t="shared" si="75"/>
        <v>シアントラニリプロール・ジクロベンチアゾクス・フルキサピロキサド粒剤ブーンリガードパディート箱粒剤</v>
      </c>
      <c r="C3900" s="58" t="s">
        <v>6815</v>
      </c>
      <c r="D3900" s="59" t="s">
        <v>6816</v>
      </c>
      <c r="E3900" s="58" t="s">
        <v>6866</v>
      </c>
      <c r="F3900" s="58" t="s">
        <v>3183</v>
      </c>
      <c r="G3900" s="60" t="s">
        <v>2427</v>
      </c>
    </row>
    <row r="3901" spans="2:7" x14ac:dyDescent="0.2">
      <c r="B3901" s="58" t="str">
        <f t="shared" si="75"/>
        <v>スピロテトラマト・テトラニリプロール水和剤兼商ヨーバルターボフロアブル</v>
      </c>
      <c r="C3901" s="58" t="s">
        <v>6817</v>
      </c>
      <c r="D3901" s="59" t="s">
        <v>6818</v>
      </c>
      <c r="E3901" s="58" t="s">
        <v>6866</v>
      </c>
      <c r="F3901" s="58" t="s">
        <v>3183</v>
      </c>
      <c r="G3901" s="60" t="s">
        <v>6826</v>
      </c>
    </row>
    <row r="3902" spans="2:7" x14ac:dyDescent="0.2">
      <c r="B3902" s="58" t="str">
        <f t="shared" si="75"/>
        <v>スピロテトラマト・テトラニリプロール水和剤ヨーバルターボフロアブル</v>
      </c>
      <c r="C3902" s="58" t="s">
        <v>6817</v>
      </c>
      <c r="D3902" s="59" t="s">
        <v>6819</v>
      </c>
      <c r="E3902" s="58" t="s">
        <v>6866</v>
      </c>
      <c r="F3902" s="58" t="s">
        <v>3183</v>
      </c>
      <c r="G3902" s="60" t="s">
        <v>6826</v>
      </c>
    </row>
    <row r="3903" spans="2:7" x14ac:dyDescent="0.2">
      <c r="B3903" s="58" t="str">
        <f t="shared" ref="B3903:B3966" si="76">C3903&amp;D3903</f>
        <v>ピジフルメトフェン水和剤キワミフロアブル</v>
      </c>
      <c r="C3903" s="59" t="s">
        <v>6820</v>
      </c>
      <c r="D3903" s="59" t="s">
        <v>6821</v>
      </c>
      <c r="E3903" s="58" t="s">
        <v>3183</v>
      </c>
      <c r="F3903" s="58" t="s">
        <v>3183</v>
      </c>
      <c r="G3903" s="60" t="s">
        <v>3490</v>
      </c>
    </row>
    <row r="3904" spans="2:7" x14ac:dyDescent="0.2">
      <c r="B3904" s="58" t="str">
        <f t="shared" si="76"/>
        <v>ピリダクロメチル・メパニピリム水和剤フセキエースフロアブル</v>
      </c>
      <c r="C3904" s="58" t="s">
        <v>6822</v>
      </c>
      <c r="D3904" s="59" t="s">
        <v>6823</v>
      </c>
      <c r="E3904" s="58" t="s">
        <v>6866</v>
      </c>
      <c r="F3904" s="58" t="s">
        <v>3183</v>
      </c>
      <c r="G3904" s="60" t="s">
        <v>6827</v>
      </c>
    </row>
    <row r="3905" spans="2:7" x14ac:dyDescent="0.2">
      <c r="B3905" s="58" t="str">
        <f t="shared" si="76"/>
        <v>キノフメリン水和剤アイーナ２０フロアブル</v>
      </c>
      <c r="C3905" s="58" t="s">
        <v>6828</v>
      </c>
      <c r="D3905" s="59" t="s">
        <v>6829</v>
      </c>
      <c r="E3905" s="58" t="s">
        <v>3183</v>
      </c>
      <c r="F3905" s="58" t="s">
        <v>3183</v>
      </c>
      <c r="G3905" s="60" t="s">
        <v>6834</v>
      </c>
    </row>
    <row r="3906" spans="2:7" x14ac:dyDescent="0.2">
      <c r="B3906" s="58" t="str">
        <f t="shared" si="76"/>
        <v>キノフメリン水和剤アイーナ５フロアブル</v>
      </c>
      <c r="C3906" s="58" t="s">
        <v>6828</v>
      </c>
      <c r="D3906" s="59" t="s">
        <v>6830</v>
      </c>
      <c r="E3906" s="58" t="s">
        <v>6867</v>
      </c>
      <c r="F3906" s="58" t="s">
        <v>3183</v>
      </c>
      <c r="G3906" s="60" t="s">
        <v>2350</v>
      </c>
    </row>
    <row r="3907" spans="2:7" x14ac:dyDescent="0.2">
      <c r="B3907" s="58" t="str">
        <f t="shared" si="76"/>
        <v>キノフメリン水和剤リメリナフロアブル</v>
      </c>
      <c r="C3907" s="59" t="s">
        <v>6828</v>
      </c>
      <c r="D3907" s="59" t="s">
        <v>6831</v>
      </c>
      <c r="E3907" s="58" t="s">
        <v>3183</v>
      </c>
      <c r="F3907" s="58" t="s">
        <v>3183</v>
      </c>
      <c r="G3907" s="60" t="s">
        <v>6834</v>
      </c>
    </row>
    <row r="3908" spans="2:7" x14ac:dyDescent="0.2">
      <c r="B3908" s="58" t="str">
        <f t="shared" si="76"/>
        <v>オキサジアゾン粒剤ターディアン粒剤</v>
      </c>
      <c r="C3908" s="58" t="s">
        <v>6832</v>
      </c>
      <c r="D3908" s="59" t="s">
        <v>6833</v>
      </c>
      <c r="E3908" s="58" t="s">
        <v>3183</v>
      </c>
      <c r="F3908" s="58" t="s">
        <v>3183</v>
      </c>
      <c r="G3908" s="60" t="s">
        <v>2385</v>
      </c>
    </row>
    <row r="3909" spans="2:7" x14ac:dyDescent="0.2">
      <c r="B3909" s="58" t="str">
        <f t="shared" si="76"/>
        <v>クロラントラニリプロール・ビフェントリン水和剤マーベラス</v>
      </c>
      <c r="C3909" s="58" t="s">
        <v>6836</v>
      </c>
      <c r="D3909" s="59" t="s">
        <v>6837</v>
      </c>
      <c r="E3909" s="58" t="s">
        <v>6866</v>
      </c>
      <c r="F3909" s="58" t="s">
        <v>123</v>
      </c>
      <c r="G3909" s="60" t="s">
        <v>6846</v>
      </c>
    </row>
    <row r="3910" spans="2:7" x14ac:dyDescent="0.2">
      <c r="B3910" s="58" t="str">
        <f t="shared" si="76"/>
        <v>展着剤グラミンＰ</v>
      </c>
      <c r="C3910" s="58" t="s">
        <v>6838</v>
      </c>
      <c r="D3910" s="59" t="s">
        <v>6839</v>
      </c>
      <c r="E3910" s="58" t="s">
        <v>6866</v>
      </c>
      <c r="F3910" s="58" t="s">
        <v>3183</v>
      </c>
      <c r="G3910" s="60" t="s">
        <v>2347</v>
      </c>
    </row>
    <row r="3911" spans="2:7" x14ac:dyDescent="0.2">
      <c r="B3911" s="58" t="str">
        <f t="shared" si="76"/>
        <v>カルタップ水溶剤パダンＦＴ</v>
      </c>
      <c r="C3911" s="58" t="s">
        <v>6840</v>
      </c>
      <c r="D3911" s="59" t="s">
        <v>6841</v>
      </c>
      <c r="E3911" s="58" t="s">
        <v>6868</v>
      </c>
      <c r="F3911" s="58" t="s">
        <v>3113</v>
      </c>
      <c r="G3911" s="60" t="s">
        <v>6847</v>
      </c>
    </row>
    <row r="3912" spans="2:7" x14ac:dyDescent="0.2">
      <c r="B3912" s="58" t="str">
        <f t="shared" si="76"/>
        <v>キャプタン水和剤ホクコーオーソサイド水和剤８０</v>
      </c>
      <c r="C3912" s="59" t="s">
        <v>6842</v>
      </c>
      <c r="D3912" s="59" t="s">
        <v>6843</v>
      </c>
      <c r="E3912" s="58" t="s">
        <v>6465</v>
      </c>
      <c r="F3912" s="58" t="s">
        <v>3183</v>
      </c>
      <c r="G3912" s="60" t="s">
        <v>2483</v>
      </c>
    </row>
    <row r="3913" spans="2:7" x14ac:dyDescent="0.2">
      <c r="B3913" s="58" t="str">
        <f t="shared" si="76"/>
        <v>ペノキススラム・ベンタゾン水和剤ワイドパワーフロアブル</v>
      </c>
      <c r="C3913" s="58" t="s">
        <v>6844</v>
      </c>
      <c r="D3913" s="59" t="s">
        <v>6845</v>
      </c>
      <c r="E3913" s="58" t="s">
        <v>6465</v>
      </c>
      <c r="F3913" s="58" t="s">
        <v>3183</v>
      </c>
      <c r="G3913" s="60" t="s">
        <v>6848</v>
      </c>
    </row>
    <row r="3914" spans="2:7" x14ac:dyDescent="0.2">
      <c r="B3914" s="58" t="str">
        <f t="shared" si="76"/>
        <v>発芽スイートルーピン抽出たんぱく質液剤プロブラッド液剤</v>
      </c>
      <c r="C3914" s="58" t="s">
        <v>6854</v>
      </c>
      <c r="D3914" s="59" t="s">
        <v>6855</v>
      </c>
      <c r="E3914" s="58" t="s">
        <v>6866</v>
      </c>
      <c r="F3914" s="58" t="s">
        <v>3183</v>
      </c>
      <c r="G3914" s="60" t="s">
        <v>2346</v>
      </c>
    </row>
    <row r="3915" spans="2:7" x14ac:dyDescent="0.2">
      <c r="B3915" s="58" t="str">
        <f t="shared" si="76"/>
        <v>非病原性リゾビウム　ビティス水和剤エコアーク</v>
      </c>
      <c r="C3915" s="58" t="s">
        <v>6856</v>
      </c>
      <c r="D3915" s="59" t="s">
        <v>6857</v>
      </c>
      <c r="E3915" s="58" t="s">
        <v>3183</v>
      </c>
      <c r="F3915" s="58" t="s">
        <v>3183</v>
      </c>
      <c r="G3915" s="60" t="s">
        <v>6864</v>
      </c>
    </row>
    <row r="3916" spans="2:7" x14ac:dyDescent="0.2">
      <c r="B3916" s="58" t="str">
        <f t="shared" si="76"/>
        <v>ジクロロメゾチアズ・フルベンジアミド水和剤フェニックスマストフロアブル</v>
      </c>
      <c r="C3916" s="58" t="s">
        <v>6858</v>
      </c>
      <c r="D3916" s="59" t="s">
        <v>6859</v>
      </c>
      <c r="E3916" s="58"/>
      <c r="F3916" s="58" t="s">
        <v>3183</v>
      </c>
      <c r="G3916" s="60" t="s">
        <v>3406</v>
      </c>
    </row>
    <row r="3917" spans="2:7" x14ac:dyDescent="0.2">
      <c r="B3917" s="58" t="str">
        <f t="shared" si="76"/>
        <v>ピラジフルミド・ＴＰＮ水和剤パレードプラスフロアブル</v>
      </c>
      <c r="C3917" s="58" t="s">
        <v>6860</v>
      </c>
      <c r="D3917" s="59" t="s">
        <v>6861</v>
      </c>
      <c r="E3917" s="58" t="s">
        <v>6866</v>
      </c>
      <c r="F3917" s="58" t="s">
        <v>3183</v>
      </c>
      <c r="G3917" s="60" t="s">
        <v>2350</v>
      </c>
    </row>
    <row r="3918" spans="2:7" x14ac:dyDescent="0.2">
      <c r="B3918" s="58" t="str">
        <f t="shared" si="76"/>
        <v>カスガマイシン・銅水和剤カスミンボルドー</v>
      </c>
      <c r="C3918" s="58" t="s">
        <v>6862</v>
      </c>
      <c r="D3918" s="59" t="s">
        <v>6863</v>
      </c>
      <c r="E3918" s="97" t="s">
        <v>6869</v>
      </c>
      <c r="F3918" s="58" t="s">
        <v>3183</v>
      </c>
      <c r="G3918" s="60" t="s">
        <v>6865</v>
      </c>
    </row>
    <row r="3919" spans="2:7" x14ac:dyDescent="0.2">
      <c r="B3919" s="58" t="str">
        <f t="shared" si="76"/>
        <v>ミヤコカブリダニ剤ミヤコ・ワーカー</v>
      </c>
      <c r="C3919" s="61" t="s">
        <v>2876</v>
      </c>
      <c r="D3919" s="62" t="s">
        <v>6905</v>
      </c>
      <c r="E3919" s="92" t="s">
        <v>3183</v>
      </c>
      <c r="F3919" s="61"/>
      <c r="G3919" s="63" t="s">
        <v>6906</v>
      </c>
    </row>
    <row r="3920" spans="2:7" x14ac:dyDescent="0.2">
      <c r="B3920" s="58" t="str">
        <f t="shared" si="76"/>
        <v>展着剤ミックスセーフ</v>
      </c>
      <c r="C3920" s="58" t="s">
        <v>2475</v>
      </c>
      <c r="D3920" s="59" t="s">
        <v>6871</v>
      </c>
      <c r="E3920" s="58" t="s">
        <v>6465</v>
      </c>
      <c r="F3920" s="58"/>
      <c r="G3920" s="60" t="s">
        <v>2347</v>
      </c>
    </row>
    <row r="3921" spans="2:7" x14ac:dyDescent="0.2">
      <c r="B3921" s="58" t="str">
        <f t="shared" si="76"/>
        <v>ＢＴ粒剤ベニカナチュラルベイト</v>
      </c>
      <c r="C3921" s="58" t="s">
        <v>6872</v>
      </c>
      <c r="D3921" s="59" t="s">
        <v>6873</v>
      </c>
      <c r="E3921" s="58" t="s">
        <v>6465</v>
      </c>
      <c r="F3921" s="58"/>
      <c r="G3921" s="60" t="s">
        <v>2342</v>
      </c>
    </row>
    <row r="3922" spans="2:7" x14ac:dyDescent="0.2">
      <c r="B3922" s="58" t="str">
        <f t="shared" si="76"/>
        <v>チリカブリダニ剤チリカ・ワーカー２</v>
      </c>
      <c r="C3922" s="58" t="s">
        <v>3915</v>
      </c>
      <c r="D3922" s="59" t="s">
        <v>6874</v>
      </c>
      <c r="E3922" s="68" t="s">
        <v>3183</v>
      </c>
      <c r="F3922" s="58"/>
      <c r="G3922" s="60" t="s">
        <v>6907</v>
      </c>
    </row>
    <row r="3923" spans="2:7" x14ac:dyDescent="0.2">
      <c r="B3923" s="58" t="str">
        <f t="shared" si="76"/>
        <v>ジメトモルフ・銅水和剤ホクコーフェスティバルＣ水和剤</v>
      </c>
      <c r="C3923" s="58" t="s">
        <v>6875</v>
      </c>
      <c r="D3923" s="59" t="s">
        <v>6876</v>
      </c>
      <c r="E3923" s="58" t="s">
        <v>6465</v>
      </c>
      <c r="F3923" s="58"/>
      <c r="G3923" s="60" t="s">
        <v>2429</v>
      </c>
    </row>
    <row r="3924" spans="2:7" x14ac:dyDescent="0.2">
      <c r="B3924" s="58" t="str">
        <f t="shared" si="76"/>
        <v>有機銅塗布剤バッチレート</v>
      </c>
      <c r="C3924" s="58" t="s">
        <v>6877</v>
      </c>
      <c r="D3924" s="59" t="s">
        <v>6878</v>
      </c>
      <c r="E3924" s="68" t="s">
        <v>3183</v>
      </c>
      <c r="F3924" s="58"/>
      <c r="G3924" s="60" t="s">
        <v>2350</v>
      </c>
    </row>
    <row r="3925" spans="2:7" x14ac:dyDescent="0.2">
      <c r="B3925" s="58" t="str">
        <f t="shared" si="76"/>
        <v>フルスルファミド水和剤スキャブロック顆粒水和剤</v>
      </c>
      <c r="C3925" s="59" t="s">
        <v>6880</v>
      </c>
      <c r="D3925" s="59" t="s">
        <v>6879</v>
      </c>
      <c r="E3925" s="58" t="s">
        <v>6465</v>
      </c>
      <c r="F3925" s="58" t="s">
        <v>123</v>
      </c>
      <c r="G3925" s="60" t="s">
        <v>2347</v>
      </c>
    </row>
    <row r="3926" spans="2:7" x14ac:dyDescent="0.2">
      <c r="B3926" s="58" t="str">
        <f t="shared" si="76"/>
        <v>テフリルトリオン水和剤ファンタグラスフロアブル</v>
      </c>
      <c r="C3926" s="58" t="s">
        <v>3961</v>
      </c>
      <c r="D3926" s="59" t="s">
        <v>6881</v>
      </c>
      <c r="E3926" s="68" t="s">
        <v>3183</v>
      </c>
      <c r="F3926" s="58"/>
      <c r="G3926" s="60" t="s">
        <v>2346</v>
      </c>
    </row>
    <row r="3927" spans="2:7" x14ac:dyDescent="0.2">
      <c r="B3927" s="58" t="str">
        <f t="shared" si="76"/>
        <v>テフリルトリオン水和剤ＺＭＣＰファンタグラスフロアブル</v>
      </c>
      <c r="C3927" s="58" t="s">
        <v>3961</v>
      </c>
      <c r="D3927" s="59" t="s">
        <v>6882</v>
      </c>
      <c r="E3927" s="68" t="s">
        <v>3183</v>
      </c>
      <c r="F3927" s="58"/>
      <c r="G3927" s="60" t="s">
        <v>2346</v>
      </c>
    </row>
    <row r="3928" spans="2:7" x14ac:dyDescent="0.2">
      <c r="B3928" s="58" t="str">
        <f t="shared" si="76"/>
        <v>フルアジナム水和剤カゲムシャ５０ＳＣ</v>
      </c>
      <c r="C3928" s="58" t="s">
        <v>3766</v>
      </c>
      <c r="D3928" s="59" t="s">
        <v>6883</v>
      </c>
      <c r="E3928" s="58" t="s">
        <v>6868</v>
      </c>
      <c r="F3928" s="58"/>
      <c r="G3928" s="60" t="s">
        <v>3869</v>
      </c>
    </row>
    <row r="3929" spans="2:7" x14ac:dyDescent="0.2">
      <c r="B3929" s="58" t="str">
        <f t="shared" si="76"/>
        <v>フロメトキン乳剤グラディウス</v>
      </c>
      <c r="C3929" s="59" t="s">
        <v>6885</v>
      </c>
      <c r="D3929" s="59" t="s">
        <v>6884</v>
      </c>
      <c r="E3929" s="58" t="s">
        <v>6465</v>
      </c>
      <c r="F3929" s="58" t="s">
        <v>123</v>
      </c>
      <c r="G3929" s="60" t="s">
        <v>2350</v>
      </c>
    </row>
    <row r="3930" spans="2:7" x14ac:dyDescent="0.2">
      <c r="B3930" s="58" t="str">
        <f t="shared" si="76"/>
        <v>アシュラム液剤アシュロックス液剤</v>
      </c>
      <c r="C3930" s="59" t="s">
        <v>3491</v>
      </c>
      <c r="D3930" s="59" t="s">
        <v>6886</v>
      </c>
      <c r="E3930" s="58" t="s">
        <v>6465</v>
      </c>
      <c r="F3930" s="58"/>
      <c r="G3930" s="60" t="s">
        <v>3511</v>
      </c>
    </row>
    <row r="3931" spans="2:7" x14ac:dyDescent="0.2">
      <c r="B3931" s="58" t="str">
        <f t="shared" si="76"/>
        <v>ヤマウチアシボソトゲダニ剤トゲダニキング</v>
      </c>
      <c r="C3931" s="58" t="s">
        <v>6887</v>
      </c>
      <c r="D3931" s="59" t="s">
        <v>6888</v>
      </c>
      <c r="E3931" s="58" t="s">
        <v>6465</v>
      </c>
      <c r="F3931" s="58"/>
      <c r="G3931" s="60" t="s">
        <v>6908</v>
      </c>
    </row>
    <row r="3932" spans="2:7" x14ac:dyDescent="0.2">
      <c r="B3932" s="58" t="str">
        <f t="shared" si="76"/>
        <v>チチュウカイツヤコバチ剤ベミパールＥＸ</v>
      </c>
      <c r="C3932" s="58" t="s">
        <v>6889</v>
      </c>
      <c r="D3932" s="59" t="s">
        <v>6890</v>
      </c>
      <c r="E3932" s="68" t="s">
        <v>3183</v>
      </c>
      <c r="F3932" s="58"/>
      <c r="G3932" s="60" t="s">
        <v>6909</v>
      </c>
    </row>
    <row r="3933" spans="2:7" x14ac:dyDescent="0.2">
      <c r="B3933" s="58" t="str">
        <f t="shared" si="76"/>
        <v>グルホシネートＰナトリウム塩液剤ウィードアウト液剤</v>
      </c>
      <c r="C3933" s="58" t="s">
        <v>6891</v>
      </c>
      <c r="D3933" s="59" t="s">
        <v>6892</v>
      </c>
      <c r="E3933" s="58" t="s">
        <v>6465</v>
      </c>
      <c r="F3933" s="58"/>
      <c r="G3933" s="60" t="s">
        <v>2401</v>
      </c>
    </row>
    <row r="3934" spans="2:7" x14ac:dyDescent="0.2">
      <c r="B3934" s="58" t="str">
        <f t="shared" si="76"/>
        <v>アシュラム・ＭＣＰＰ複合肥料クサピースシャワープラス</v>
      </c>
      <c r="C3934" s="58" t="s">
        <v>6893</v>
      </c>
      <c r="D3934" s="59" t="s">
        <v>6894</v>
      </c>
      <c r="E3934" s="58" t="s">
        <v>6465</v>
      </c>
      <c r="F3934" s="58"/>
      <c r="G3934" s="60" t="s">
        <v>2585</v>
      </c>
    </row>
    <row r="3935" spans="2:7" x14ac:dyDescent="0.2">
      <c r="B3935" s="58" t="str">
        <f t="shared" si="76"/>
        <v>アシュラム・ＭＣＰＰ複合肥料シバキープシャワープラス</v>
      </c>
      <c r="C3935" s="58" t="s">
        <v>6893</v>
      </c>
      <c r="D3935" s="59" t="s">
        <v>6895</v>
      </c>
      <c r="E3935" s="58" t="s">
        <v>6465</v>
      </c>
      <c r="F3935" s="58"/>
      <c r="G3935" s="60" t="s">
        <v>2585</v>
      </c>
    </row>
    <row r="3936" spans="2:7" x14ac:dyDescent="0.2">
      <c r="B3936" s="58" t="str">
        <f t="shared" si="76"/>
        <v>１-メチルシクロプロペンくん蒸剤スマートフレッシュ　インボックス</v>
      </c>
      <c r="C3936" s="58" t="s">
        <v>6896</v>
      </c>
      <c r="D3936" s="59" t="s">
        <v>6897</v>
      </c>
      <c r="E3936" s="68" t="s">
        <v>3183</v>
      </c>
      <c r="F3936" s="58"/>
      <c r="G3936" s="60" t="s">
        <v>6910</v>
      </c>
    </row>
    <row r="3937" spans="2:7" x14ac:dyDescent="0.2">
      <c r="B3937" s="58" t="str">
        <f t="shared" si="76"/>
        <v>キザロホップエチル水和剤グリーンタルガフロアブル</v>
      </c>
      <c r="C3937" s="59" t="s">
        <v>3405</v>
      </c>
      <c r="D3937" s="59" t="s">
        <v>6898</v>
      </c>
      <c r="E3937" s="58" t="s">
        <v>6465</v>
      </c>
      <c r="F3937" s="58"/>
      <c r="G3937" s="60" t="s">
        <v>2747</v>
      </c>
    </row>
    <row r="3938" spans="2:7" x14ac:dyDescent="0.2">
      <c r="B3938" s="58" t="str">
        <f t="shared" si="76"/>
        <v>ポリオキシンエアゾルフランカットスプレー</v>
      </c>
      <c r="C3938" s="59" t="s">
        <v>6900</v>
      </c>
      <c r="D3938" s="59" t="s">
        <v>6899</v>
      </c>
      <c r="E3938" s="58" t="s">
        <v>6465</v>
      </c>
      <c r="F3938" s="58"/>
      <c r="G3938" s="60" t="s">
        <v>6911</v>
      </c>
    </row>
    <row r="3939" spans="2:7" x14ac:dyDescent="0.2">
      <c r="B3939" s="58" t="str">
        <f t="shared" si="76"/>
        <v>プロヘキサジオンカルシウム塩水和剤シバニードセーブＦＬ</v>
      </c>
      <c r="C3939" s="59" t="s">
        <v>6902</v>
      </c>
      <c r="D3939" s="59" t="s">
        <v>6901</v>
      </c>
      <c r="E3939" s="68" t="s">
        <v>3183</v>
      </c>
      <c r="F3939" s="58"/>
      <c r="G3939" s="60" t="s">
        <v>2403</v>
      </c>
    </row>
    <row r="3940" spans="2:7" x14ac:dyDescent="0.2">
      <c r="B3940" s="58" t="str">
        <f t="shared" si="76"/>
        <v>レナシル水和剤ＦＭＣレンザー</v>
      </c>
      <c r="C3940" s="58" t="s">
        <v>3436</v>
      </c>
      <c r="D3940" s="59" t="s">
        <v>6903</v>
      </c>
      <c r="E3940" s="58" t="s">
        <v>6465</v>
      </c>
      <c r="F3940" s="58"/>
      <c r="G3940" s="60" t="s">
        <v>2483</v>
      </c>
    </row>
    <row r="3941" spans="2:7" x14ac:dyDescent="0.2">
      <c r="B3941" s="58" t="str">
        <f t="shared" si="76"/>
        <v>チフェンスルフロンメチル水和剤ＦＭＣハーモニーＤＦ</v>
      </c>
      <c r="C3941" s="58" t="s">
        <v>3431</v>
      </c>
      <c r="D3941" s="59" t="s">
        <v>6904</v>
      </c>
      <c r="E3941" s="68" t="s">
        <v>3183</v>
      </c>
      <c r="F3941" s="58"/>
      <c r="G3941" s="60" t="s">
        <v>2533</v>
      </c>
    </row>
    <row r="3942" spans="2:7" x14ac:dyDescent="0.2">
      <c r="B3942" s="58" t="str">
        <f t="shared" si="76"/>
        <v>フロニカミド水和剤セコンドＤＦ</v>
      </c>
      <c r="C3942" s="58" t="s">
        <v>6912</v>
      </c>
      <c r="D3942" s="59" t="s">
        <v>6913</v>
      </c>
      <c r="E3942" s="68" t="s">
        <v>3183</v>
      </c>
      <c r="F3942" s="58"/>
      <c r="G3942" s="60" t="s">
        <v>2342</v>
      </c>
    </row>
    <row r="3943" spans="2:7" x14ac:dyDescent="0.2">
      <c r="B3943" s="58" t="str">
        <f t="shared" si="76"/>
        <v>ダイムロン・フェノキサスルホン・フェンキノトリオン・ベンスルフロンメチル剤ラオウ豆つぶ２５０</v>
      </c>
      <c r="C3943" s="59" t="s">
        <v>6915</v>
      </c>
      <c r="D3943" s="59" t="s">
        <v>6914</v>
      </c>
      <c r="E3943" s="58" t="s">
        <v>6465</v>
      </c>
      <c r="F3943" s="58"/>
      <c r="G3943" s="60" t="s">
        <v>2363</v>
      </c>
    </row>
    <row r="3944" spans="2:7" x14ac:dyDescent="0.2">
      <c r="B3944" s="58" t="str">
        <f t="shared" si="76"/>
        <v>ダイムロン・フェノキサスルホン・フェンキノトリオン・ベンスルフロンメチル剤ラオウジャンボＭ</v>
      </c>
      <c r="C3944" s="58" t="s">
        <v>6915</v>
      </c>
      <c r="D3944" s="59" t="s">
        <v>6916</v>
      </c>
      <c r="E3944" s="68" t="s">
        <v>3183</v>
      </c>
      <c r="F3944" s="58"/>
      <c r="G3944" s="60" t="s">
        <v>2363</v>
      </c>
    </row>
    <row r="3945" spans="2:7" x14ac:dyDescent="0.2">
      <c r="B3945" s="58" t="str">
        <f t="shared" si="76"/>
        <v>フルアジナム粉粒剤フロンサイド粉粒剤</v>
      </c>
      <c r="C3945" s="58" t="s">
        <v>6917</v>
      </c>
      <c r="D3945" s="59" t="s">
        <v>6918</v>
      </c>
      <c r="E3945" s="58" t="s">
        <v>6465</v>
      </c>
      <c r="F3945" s="58"/>
      <c r="G3945" s="60" t="s">
        <v>2388</v>
      </c>
    </row>
    <row r="3946" spans="2:7" x14ac:dyDescent="0.2">
      <c r="B3946" s="58" t="str">
        <f t="shared" si="76"/>
        <v>シンメチリン乳剤アゴールドＥＸ乳剤</v>
      </c>
      <c r="C3946" s="58" t="s">
        <v>6919</v>
      </c>
      <c r="D3946" s="59" t="s">
        <v>6920</v>
      </c>
      <c r="E3946" s="58" t="s">
        <v>6465</v>
      </c>
      <c r="F3946" s="58"/>
      <c r="G3946" s="60" t="s">
        <v>2533</v>
      </c>
    </row>
    <row r="3947" spans="2:7" x14ac:dyDescent="0.2">
      <c r="B3947" s="58" t="str">
        <f t="shared" si="76"/>
        <v>ビスピリバックナトリウム塩液剤ノミニー液剤</v>
      </c>
      <c r="C3947" s="58" t="s">
        <v>6921</v>
      </c>
      <c r="D3947" s="59" t="s">
        <v>6922</v>
      </c>
      <c r="E3947" s="68" t="s">
        <v>3183</v>
      </c>
      <c r="F3947" s="58"/>
      <c r="G3947" s="60" t="s">
        <v>2349</v>
      </c>
    </row>
    <row r="3948" spans="2:7" x14ac:dyDescent="0.2">
      <c r="B3948" s="58" t="str">
        <f t="shared" si="76"/>
        <v>ビスピリバックナトリウム塩液剤グラスショート液剤</v>
      </c>
      <c r="C3948" s="58" t="s">
        <v>6921</v>
      </c>
      <c r="D3948" s="59" t="s">
        <v>6923</v>
      </c>
      <c r="E3948" s="58" t="s">
        <v>6465</v>
      </c>
      <c r="F3948" s="58"/>
      <c r="G3948" s="60" t="s">
        <v>2355</v>
      </c>
    </row>
    <row r="3949" spans="2:7" x14ac:dyDescent="0.2">
      <c r="B3949" s="58" t="str">
        <f t="shared" si="76"/>
        <v>ビスピリバックナトリウム塩液剤理研ショートキープ液剤</v>
      </c>
      <c r="C3949" s="58" t="s">
        <v>6921</v>
      </c>
      <c r="D3949" s="59" t="s">
        <v>6924</v>
      </c>
      <c r="E3949" s="58" t="s">
        <v>6465</v>
      </c>
      <c r="F3949" s="58"/>
      <c r="G3949" s="60" t="s">
        <v>2355</v>
      </c>
    </row>
    <row r="3950" spans="2:7" x14ac:dyDescent="0.2">
      <c r="B3950" s="58" t="str">
        <f t="shared" si="76"/>
        <v>エトフェンプロックス・ピメトロジン水和剤プロセーバートレボンフロアブル</v>
      </c>
      <c r="C3950" s="58" t="s">
        <v>6925</v>
      </c>
      <c r="D3950" s="59" t="s">
        <v>6926</v>
      </c>
      <c r="E3950" s="58" t="s">
        <v>6465</v>
      </c>
      <c r="F3950" s="58"/>
      <c r="G3950" s="60" t="s">
        <v>6946</v>
      </c>
    </row>
    <row r="3951" spans="2:7" x14ac:dyDescent="0.2">
      <c r="B3951" s="58" t="str">
        <f t="shared" si="76"/>
        <v>スピネトラム・トリフルメゾピリム・ジクロベンチアゾクス粒剤ブーンクロノス箱粒剤</v>
      </c>
      <c r="C3951" s="58" t="s">
        <v>6927</v>
      </c>
      <c r="D3951" s="59" t="s">
        <v>6928</v>
      </c>
      <c r="E3951" s="58" t="s">
        <v>6465</v>
      </c>
      <c r="F3951" s="58"/>
      <c r="G3951" s="60" t="s">
        <v>2403</v>
      </c>
    </row>
    <row r="3952" spans="2:7" x14ac:dyDescent="0.2">
      <c r="B3952" s="58" t="str">
        <f t="shared" si="76"/>
        <v>ジラム水和剤モノドクターＷＤＧ</v>
      </c>
      <c r="C3952" s="58" t="s">
        <v>2423</v>
      </c>
      <c r="D3952" s="59" t="s">
        <v>6929</v>
      </c>
      <c r="E3952" s="58" t="s">
        <v>6465</v>
      </c>
      <c r="F3952" s="58"/>
      <c r="G3952" s="60" t="s">
        <v>2473</v>
      </c>
    </row>
    <row r="3953" spans="2:7" x14ac:dyDescent="0.2">
      <c r="B3953" s="58" t="str">
        <f t="shared" si="76"/>
        <v>エトフェンプロックス・キノフメリン乳剤アイーナトレボンＥＷ</v>
      </c>
      <c r="C3953" s="58" t="s">
        <v>6930</v>
      </c>
      <c r="D3953" s="59" t="s">
        <v>6931</v>
      </c>
      <c r="E3953" s="58" t="s">
        <v>6465</v>
      </c>
      <c r="F3953" s="58"/>
      <c r="G3953" s="60" t="s">
        <v>6966</v>
      </c>
    </row>
    <row r="3954" spans="2:7" x14ac:dyDescent="0.2">
      <c r="B3954" s="58" t="str">
        <f t="shared" si="76"/>
        <v>プロピリスルフロン・フロルピラウキシフェンベンジル水和剤カチドキＺフロアブル</v>
      </c>
      <c r="C3954" s="58" t="s">
        <v>6932</v>
      </c>
      <c r="D3954" s="59" t="s">
        <v>6933</v>
      </c>
      <c r="E3954" s="58" t="s">
        <v>6465</v>
      </c>
      <c r="F3954" s="58"/>
      <c r="G3954" s="60" t="s">
        <v>6967</v>
      </c>
    </row>
    <row r="3955" spans="2:7" x14ac:dyDescent="0.2">
      <c r="B3955" s="58" t="str">
        <f t="shared" si="76"/>
        <v>ポリオキシン・マンゼブ水和剤リスクガード水和剤</v>
      </c>
      <c r="C3955" s="58" t="s">
        <v>6934</v>
      </c>
      <c r="D3955" s="59" t="s">
        <v>6935</v>
      </c>
      <c r="E3955" s="58" t="s">
        <v>6465</v>
      </c>
      <c r="F3955" s="58"/>
      <c r="G3955" s="60" t="s">
        <v>2511</v>
      </c>
    </row>
    <row r="3956" spans="2:7" x14ac:dyDescent="0.2">
      <c r="B3956" s="58" t="str">
        <f t="shared" si="76"/>
        <v>プロジアミン複合肥料ポアトラズ</v>
      </c>
      <c r="C3956" s="58" t="s">
        <v>6936</v>
      </c>
      <c r="D3956" s="59" t="s">
        <v>6937</v>
      </c>
      <c r="E3956" s="68" t="s">
        <v>3183</v>
      </c>
      <c r="F3956" s="58"/>
      <c r="G3956" s="60" t="s">
        <v>3245</v>
      </c>
    </row>
    <row r="3957" spans="2:7" x14ac:dyDescent="0.2">
      <c r="B3957" s="58" t="str">
        <f t="shared" si="76"/>
        <v>ベンジルアミノプリン液剤ハンドセイブ液剤</v>
      </c>
      <c r="C3957" s="58" t="s">
        <v>6938</v>
      </c>
      <c r="D3957" s="59" t="s">
        <v>6939</v>
      </c>
      <c r="E3957" s="58" t="s">
        <v>6465</v>
      </c>
      <c r="F3957" s="58"/>
      <c r="G3957" s="60" t="s">
        <v>2837</v>
      </c>
    </row>
    <row r="3958" spans="2:7" x14ac:dyDescent="0.2">
      <c r="B3958" s="58" t="str">
        <f t="shared" si="76"/>
        <v>ジャパミリルア剤フジコナコン</v>
      </c>
      <c r="C3958" s="58" t="s">
        <v>6940</v>
      </c>
      <c r="D3958" s="59" t="s">
        <v>6941</v>
      </c>
      <c r="E3958" s="68" t="s">
        <v>3183</v>
      </c>
      <c r="F3958" s="58"/>
      <c r="G3958" s="60" t="s">
        <v>6968</v>
      </c>
    </row>
    <row r="3959" spans="2:7" x14ac:dyDescent="0.2">
      <c r="B3959" s="58" t="str">
        <f t="shared" si="76"/>
        <v>ジメテナミドＰ・ピロキサスルホン・リニュロン乳剤クリアシーブ乳剤</v>
      </c>
      <c r="C3959" s="58" t="s">
        <v>6942</v>
      </c>
      <c r="D3959" s="59" t="s">
        <v>6428</v>
      </c>
      <c r="E3959" s="58" t="s">
        <v>6465</v>
      </c>
      <c r="F3959" s="58"/>
      <c r="G3959" s="60" t="s">
        <v>2447</v>
      </c>
    </row>
    <row r="3960" spans="2:7" x14ac:dyDescent="0.2">
      <c r="B3960" s="58" t="str">
        <f t="shared" si="76"/>
        <v>ターバシル・テブチウロン・ＤＣＭＵ粒剤レールシャープＰｒｏ粒剤</v>
      </c>
      <c r="C3960" s="58" t="s">
        <v>6943</v>
      </c>
      <c r="D3960" s="59" t="s">
        <v>6944</v>
      </c>
      <c r="E3960" s="58" t="s">
        <v>6465</v>
      </c>
      <c r="F3960" s="58"/>
      <c r="G3960" s="60" t="s">
        <v>2369</v>
      </c>
    </row>
    <row r="3961" spans="2:7" x14ac:dyDescent="0.2">
      <c r="B3961" s="58" t="str">
        <f t="shared" si="76"/>
        <v>ターバシル・テブチウロン・ＤＣＭＵ粒剤メガレンジャーＰｒｏ粒剤</v>
      </c>
      <c r="C3961" s="58" t="s">
        <v>6943</v>
      </c>
      <c r="D3961" s="59" t="s">
        <v>6945</v>
      </c>
      <c r="E3961" s="58" t="s">
        <v>6465</v>
      </c>
      <c r="F3961" s="58"/>
      <c r="G3961" s="60" t="s">
        <v>2369</v>
      </c>
    </row>
    <row r="3962" spans="2:7" x14ac:dyDescent="0.2">
      <c r="B3962" s="58" t="str">
        <f t="shared" si="76"/>
        <v>ジンプロピリダズ液剤エフィコンＳＬ</v>
      </c>
      <c r="C3962" s="58" t="s">
        <v>6947</v>
      </c>
      <c r="D3962" s="59" t="s">
        <v>6948</v>
      </c>
      <c r="E3962" s="68" t="s">
        <v>3183</v>
      </c>
      <c r="F3962" s="58"/>
      <c r="G3962" s="60" t="s">
        <v>6969</v>
      </c>
    </row>
    <row r="3963" spans="2:7" x14ac:dyDescent="0.2">
      <c r="B3963" s="58" t="str">
        <f t="shared" si="76"/>
        <v>調合油乳剤サフオイルストレート</v>
      </c>
      <c r="C3963" s="58" t="s">
        <v>6949</v>
      </c>
      <c r="D3963" s="59" t="s">
        <v>6950</v>
      </c>
      <c r="E3963" s="68" t="s">
        <v>3183</v>
      </c>
      <c r="F3963" s="58"/>
      <c r="G3963" s="60" t="s">
        <v>6970</v>
      </c>
    </row>
    <row r="3964" spans="2:7" x14ac:dyDescent="0.2">
      <c r="B3964" s="58" t="str">
        <f t="shared" si="76"/>
        <v>シクロピリモレート・テフリルトリオン・トリアファモン粒剤サーカス楽粒</v>
      </c>
      <c r="C3964" s="58" t="s">
        <v>6951</v>
      </c>
      <c r="D3964" s="59" t="s">
        <v>6952</v>
      </c>
      <c r="E3964" s="58" t="s">
        <v>6465</v>
      </c>
      <c r="F3964" s="58"/>
      <c r="G3964" s="60" t="s">
        <v>2608</v>
      </c>
    </row>
    <row r="3965" spans="2:7" x14ac:dyDescent="0.2">
      <c r="B3965" s="58" t="str">
        <f t="shared" si="76"/>
        <v>イミベンコナゾール乳剤マネージ乳剤</v>
      </c>
      <c r="C3965" s="58" t="s">
        <v>6953</v>
      </c>
      <c r="D3965" s="59" t="s">
        <v>6954</v>
      </c>
      <c r="E3965" s="58" t="s">
        <v>6465</v>
      </c>
      <c r="F3965" s="58"/>
      <c r="G3965" s="60" t="s">
        <v>2350</v>
      </c>
    </row>
    <row r="3966" spans="2:7" x14ac:dyDescent="0.2">
      <c r="B3966" s="58" t="str">
        <f t="shared" si="76"/>
        <v>クロラントラニリプロール・インピルフルキサム粒剤フェルテラモンガレス箱粒剤</v>
      </c>
      <c r="C3966" s="58" t="s">
        <v>6955</v>
      </c>
      <c r="D3966" s="59" t="s">
        <v>6956</v>
      </c>
      <c r="E3966" s="68" t="s">
        <v>3183</v>
      </c>
      <c r="F3966" s="58"/>
      <c r="G3966" s="60" t="s">
        <v>2427</v>
      </c>
    </row>
    <row r="3967" spans="2:7" x14ac:dyDescent="0.2">
      <c r="B3967" s="58" t="str">
        <f t="shared" ref="B3967:B3980" si="77">C3967&amp;D3967</f>
        <v>ベンタゾン液剤バサグラン・スカイ液剤</v>
      </c>
      <c r="C3967" s="58" t="s">
        <v>3238</v>
      </c>
      <c r="D3967" s="59" t="s">
        <v>6957</v>
      </c>
      <c r="E3967" s="58" t="s">
        <v>6465</v>
      </c>
      <c r="F3967" s="58"/>
      <c r="G3967" s="60" t="s">
        <v>6971</v>
      </c>
    </row>
    <row r="3968" spans="2:7" x14ac:dyDescent="0.2">
      <c r="B3968" s="58" t="str">
        <f t="shared" si="77"/>
        <v>テフリルトリオン・トリアファモン粒剤カウンシルコンプリートＦＧ</v>
      </c>
      <c r="C3968" s="58" t="s">
        <v>6958</v>
      </c>
      <c r="D3968" s="59" t="s">
        <v>6959</v>
      </c>
      <c r="E3968" s="68" t="s">
        <v>3183</v>
      </c>
      <c r="F3968" s="58"/>
      <c r="G3968" s="60" t="s">
        <v>2342</v>
      </c>
    </row>
    <row r="3969" spans="2:7" x14ac:dyDescent="0.2">
      <c r="B3969" s="58" t="str">
        <f t="shared" si="77"/>
        <v>テフリルトリオン・トリアファモン粒剤ボデーガードプロＦＧ</v>
      </c>
      <c r="C3969" s="58" t="s">
        <v>6958</v>
      </c>
      <c r="D3969" s="59" t="s">
        <v>6960</v>
      </c>
      <c r="E3969" s="68" t="s">
        <v>3183</v>
      </c>
      <c r="F3969" s="58"/>
      <c r="G3969" s="60" t="s">
        <v>2342</v>
      </c>
    </row>
    <row r="3970" spans="2:7" x14ac:dyDescent="0.2">
      <c r="B3970" s="58" t="str">
        <f t="shared" si="77"/>
        <v>ブロフラニリド乳剤シスルモード</v>
      </c>
      <c r="C3970" s="58" t="s">
        <v>6961</v>
      </c>
      <c r="D3970" s="59" t="s">
        <v>6962</v>
      </c>
      <c r="E3970" s="68" t="s">
        <v>3183</v>
      </c>
      <c r="F3970" s="58"/>
      <c r="G3970" s="60" t="s">
        <v>2342</v>
      </c>
    </row>
    <row r="3971" spans="2:7" x14ac:dyDescent="0.2">
      <c r="B3971" s="58" t="str">
        <f t="shared" si="77"/>
        <v>キザロホップエチル乳剤アフターエイド乳剤</v>
      </c>
      <c r="C3971" s="58" t="s">
        <v>6963</v>
      </c>
      <c r="D3971" s="59" t="s">
        <v>6964</v>
      </c>
      <c r="E3971" s="58" t="s">
        <v>6465</v>
      </c>
      <c r="F3971" s="58"/>
      <c r="G3971" s="60" t="s">
        <v>3659</v>
      </c>
    </row>
    <row r="3972" spans="2:7" x14ac:dyDescent="0.2">
      <c r="B3972" s="58" t="str">
        <f t="shared" si="77"/>
        <v>イプフルフェノキン水和剤ガルーダフロアブル</v>
      </c>
      <c r="C3972" s="58" t="s">
        <v>3746</v>
      </c>
      <c r="D3972" s="59" t="s">
        <v>6965</v>
      </c>
      <c r="E3972" s="68" t="s">
        <v>3183</v>
      </c>
      <c r="F3972" s="58"/>
      <c r="G3972" s="60" t="s">
        <v>2586</v>
      </c>
    </row>
    <row r="3973" spans="2:7" x14ac:dyDescent="0.2">
      <c r="B3973" s="58" t="str">
        <f t="shared" si="77"/>
        <v>グルホシネート液剤ＴＡＪ</v>
      </c>
      <c r="C3973" s="58" t="s">
        <v>6972</v>
      </c>
      <c r="D3973" s="59" t="s">
        <v>6973</v>
      </c>
      <c r="E3973" s="58" t="s">
        <v>6465</v>
      </c>
      <c r="F3973" s="58"/>
      <c r="G3973" s="60" t="s">
        <v>3243</v>
      </c>
    </row>
    <row r="3974" spans="2:7" x14ac:dyDescent="0.2">
      <c r="B3974" s="58" t="str">
        <f t="shared" si="77"/>
        <v>青枯病菌感染性バクテリオファージＲＫＰ１８０液剤青枯革命プロ</v>
      </c>
      <c r="C3974" s="58" t="s">
        <v>6974</v>
      </c>
      <c r="D3974" s="59" t="s">
        <v>6975</v>
      </c>
      <c r="E3974" s="68" t="s">
        <v>3183</v>
      </c>
      <c r="F3974" s="58"/>
      <c r="G3974" s="60" t="s">
        <v>6989</v>
      </c>
    </row>
    <row r="3975" spans="2:7" x14ac:dyDescent="0.2">
      <c r="B3975" s="58" t="str">
        <f t="shared" si="77"/>
        <v>ターバシル・テブチウロン粒剤レールシャープＴＷ粒剤</v>
      </c>
      <c r="C3975" s="58" t="s">
        <v>6976</v>
      </c>
      <c r="D3975" s="59" t="s">
        <v>6977</v>
      </c>
      <c r="E3975" s="58" t="s">
        <v>6465</v>
      </c>
      <c r="F3975" s="58"/>
      <c r="G3975" s="60" t="s">
        <v>2493</v>
      </c>
    </row>
    <row r="3976" spans="2:7" x14ac:dyDescent="0.2">
      <c r="B3976" s="58" t="str">
        <f t="shared" si="77"/>
        <v>ターバシル・テブチウロン粒剤クサアタックＴＷ粒剤</v>
      </c>
      <c r="C3976" s="58" t="s">
        <v>6976</v>
      </c>
      <c r="D3976" s="59" t="s">
        <v>6978</v>
      </c>
      <c r="E3976" s="58" t="s">
        <v>6465</v>
      </c>
      <c r="F3976" s="58"/>
      <c r="G3976" s="60" t="s">
        <v>2493</v>
      </c>
    </row>
    <row r="3977" spans="2:7" x14ac:dyDescent="0.2">
      <c r="B3977" s="58" t="str">
        <f t="shared" si="77"/>
        <v>アシベンゾラルＳ-メチル・アゾキシストロビン水和剤ヘリテージアクション顆粒水和剤</v>
      </c>
      <c r="C3977" s="58" t="s">
        <v>6979</v>
      </c>
      <c r="D3977" s="59" t="s">
        <v>6980</v>
      </c>
      <c r="E3977" s="58" t="s">
        <v>6465</v>
      </c>
      <c r="F3977" s="58"/>
      <c r="G3977" s="60" t="s">
        <v>2410</v>
      </c>
    </row>
    <row r="3978" spans="2:7" x14ac:dyDescent="0.2">
      <c r="B3978" s="58" t="str">
        <f t="shared" si="77"/>
        <v>アシベンゾラルＳ-メチル・マンゼブ水和剤ゼクロスアクション水和剤</v>
      </c>
      <c r="C3978" s="58" t="s">
        <v>6981</v>
      </c>
      <c r="D3978" s="59" t="s">
        <v>6982</v>
      </c>
      <c r="E3978" s="58" t="s">
        <v>6465</v>
      </c>
      <c r="F3978" s="58"/>
      <c r="G3978" s="60" t="s">
        <v>3489</v>
      </c>
    </row>
    <row r="3979" spans="2:7" x14ac:dyDescent="0.2">
      <c r="B3979" s="58" t="str">
        <f t="shared" si="77"/>
        <v>なたね油乳剤なのはな乳剤</v>
      </c>
      <c r="C3979" s="59" t="s">
        <v>6983</v>
      </c>
      <c r="D3979" s="59" t="s">
        <v>6984</v>
      </c>
      <c r="E3979" s="68" t="s">
        <v>3183</v>
      </c>
      <c r="F3979" s="58"/>
      <c r="G3979" s="60" t="s">
        <v>6990</v>
      </c>
    </row>
    <row r="3980" spans="2:7" x14ac:dyDescent="0.2">
      <c r="B3980" s="58" t="str">
        <f t="shared" si="77"/>
        <v>シクロピラニル粒剤くさわけ１キロ粒剤</v>
      </c>
      <c r="C3980" s="58" t="s">
        <v>6985</v>
      </c>
      <c r="D3980" s="59" t="s">
        <v>6986</v>
      </c>
      <c r="E3980" s="58" t="s">
        <v>6465</v>
      </c>
      <c r="F3980" s="58"/>
      <c r="G3980" s="60"/>
    </row>
    <row r="3981" spans="2:7" x14ac:dyDescent="0.2">
      <c r="B3981" s="58" t="str">
        <f>C3981&amp;D3981</f>
        <v>シクロピラニル水和剤くさわけフロアブル</v>
      </c>
      <c r="C3981" s="58" t="s">
        <v>6987</v>
      </c>
      <c r="D3981" s="59" t="s">
        <v>6988</v>
      </c>
      <c r="E3981" s="58" t="s">
        <v>6465</v>
      </c>
      <c r="F3981" s="58"/>
      <c r="G3981" s="60"/>
    </row>
    <row r="3982" spans="2:7" x14ac:dyDescent="0.2">
      <c r="B3982" s="58"/>
      <c r="C3982" s="58"/>
      <c r="D3982" s="59"/>
      <c r="E3982" s="58"/>
      <c r="F3982" s="58"/>
      <c r="G3982" s="60"/>
    </row>
    <row r="3983" spans="2:7" x14ac:dyDescent="0.2">
      <c r="B3983" s="58"/>
      <c r="C3983" s="58"/>
      <c r="D3983" s="59"/>
      <c r="E3983" s="58"/>
      <c r="F3983" s="58"/>
      <c r="G3983" s="60"/>
    </row>
    <row r="3984" spans="2:7" x14ac:dyDescent="0.2">
      <c r="B3984" s="58"/>
      <c r="C3984" s="58"/>
      <c r="D3984" s="59"/>
      <c r="E3984" s="58"/>
      <c r="F3984" s="58"/>
      <c r="G3984" s="60"/>
    </row>
    <row r="3985" spans="2:7" x14ac:dyDescent="0.2">
      <c r="B3985" s="58"/>
      <c r="C3985" s="58"/>
      <c r="D3985" s="59"/>
      <c r="E3985" s="58"/>
      <c r="F3985" s="58"/>
      <c r="G3985" s="60"/>
    </row>
    <row r="3986" spans="2:7" x14ac:dyDescent="0.2">
      <c r="B3986" s="58"/>
      <c r="C3986" s="58"/>
      <c r="D3986" s="59"/>
      <c r="E3986" s="58"/>
      <c r="F3986" s="58"/>
      <c r="G3986" s="60"/>
    </row>
    <row r="3987" spans="2:7" x14ac:dyDescent="0.2">
      <c r="B3987" s="58"/>
      <c r="C3987" s="58"/>
      <c r="D3987" s="59"/>
      <c r="E3987" s="58"/>
      <c r="F3987" s="58"/>
      <c r="G3987" s="60"/>
    </row>
    <row r="3988" spans="2:7" x14ac:dyDescent="0.2">
      <c r="B3988" s="58"/>
      <c r="C3988" s="58"/>
      <c r="D3988" s="59"/>
      <c r="E3988" s="58"/>
      <c r="F3988" s="58"/>
      <c r="G3988" s="60"/>
    </row>
    <row r="3989" spans="2:7" x14ac:dyDescent="0.2">
      <c r="B3989" s="58"/>
      <c r="C3989" s="58"/>
      <c r="D3989" s="59"/>
      <c r="E3989" s="58"/>
      <c r="F3989" s="58"/>
      <c r="G3989" s="60"/>
    </row>
    <row r="3990" spans="2:7" x14ac:dyDescent="0.2">
      <c r="B3990" s="58"/>
      <c r="C3990" s="58"/>
      <c r="D3990" s="59"/>
      <c r="E3990" s="58"/>
      <c r="F3990" s="58"/>
      <c r="G3990" s="60"/>
    </row>
    <row r="3991" spans="2:7" x14ac:dyDescent="0.2">
      <c r="B3991" s="58"/>
      <c r="C3991" s="58"/>
      <c r="D3991" s="59"/>
      <c r="E3991" s="58"/>
      <c r="F3991" s="58"/>
      <c r="G3991" s="60"/>
    </row>
    <row r="3992" spans="2:7" x14ac:dyDescent="0.2">
      <c r="B3992" s="58"/>
      <c r="C3992" s="58"/>
      <c r="D3992" s="59"/>
      <c r="E3992" s="58"/>
      <c r="F3992" s="58"/>
      <c r="G3992" s="60"/>
    </row>
    <row r="3993" spans="2:7" x14ac:dyDescent="0.2">
      <c r="B3993" s="58"/>
      <c r="C3993" s="58"/>
      <c r="D3993" s="59"/>
      <c r="E3993" s="58"/>
      <c r="F3993" s="58"/>
      <c r="G3993" s="60"/>
    </row>
    <row r="3994" spans="2:7" x14ac:dyDescent="0.2">
      <c r="B3994" s="58"/>
      <c r="C3994" s="58"/>
      <c r="D3994" s="59"/>
      <c r="E3994" s="58"/>
      <c r="F3994" s="58"/>
      <c r="G3994" s="60"/>
    </row>
    <row r="3995" spans="2:7" x14ac:dyDescent="0.2">
      <c r="B3995" s="58"/>
      <c r="C3995" s="58"/>
      <c r="D3995" s="59"/>
      <c r="E3995" s="58"/>
      <c r="F3995" s="58"/>
      <c r="G3995" s="60"/>
    </row>
    <row r="3996" spans="2:7" x14ac:dyDescent="0.2">
      <c r="B3996" s="58"/>
      <c r="C3996" s="58"/>
      <c r="D3996" s="59"/>
      <c r="E3996" s="58"/>
      <c r="F3996" s="58"/>
      <c r="G3996" s="60"/>
    </row>
    <row r="3997" spans="2:7" x14ac:dyDescent="0.2">
      <c r="B3997" s="58"/>
      <c r="C3997" s="58"/>
      <c r="D3997" s="59"/>
      <c r="E3997" s="58"/>
      <c r="F3997" s="58"/>
      <c r="G3997" s="60"/>
    </row>
    <row r="3998" spans="2:7" x14ac:dyDescent="0.2">
      <c r="B3998" s="58"/>
      <c r="C3998" s="58"/>
      <c r="D3998" s="59"/>
      <c r="E3998" s="58"/>
      <c r="F3998" s="58"/>
      <c r="G3998" s="60"/>
    </row>
    <row r="3999" spans="2:7" x14ac:dyDescent="0.2">
      <c r="B3999" s="58"/>
      <c r="C3999" s="58"/>
      <c r="D3999" s="59"/>
      <c r="E3999" s="58"/>
      <c r="F3999" s="58"/>
      <c r="G3999" s="60"/>
    </row>
    <row r="4000" spans="2:7" x14ac:dyDescent="0.2">
      <c r="B4000" s="58"/>
      <c r="C4000" s="58"/>
      <c r="D4000" s="59"/>
      <c r="E4000" s="58"/>
      <c r="F4000" s="58"/>
      <c r="G4000" s="60"/>
    </row>
    <row r="4001" spans="2:7" x14ac:dyDescent="0.2">
      <c r="B4001" s="58"/>
      <c r="C4001" s="58"/>
      <c r="D4001" s="59"/>
      <c r="E4001" s="58"/>
      <c r="F4001" s="58"/>
      <c r="G4001" s="60"/>
    </row>
    <row r="4002" spans="2:7" x14ac:dyDescent="0.2">
      <c r="B4002" s="58"/>
      <c r="C4002" s="58"/>
      <c r="D4002" s="59"/>
      <c r="E4002" s="58"/>
      <c r="F4002" s="58"/>
      <c r="G4002" s="60"/>
    </row>
    <row r="4003" spans="2:7" x14ac:dyDescent="0.2">
      <c r="B4003" s="58"/>
      <c r="C4003" s="58"/>
      <c r="D4003" s="59"/>
      <c r="E4003" s="58"/>
      <c r="F4003" s="58"/>
      <c r="G4003" s="60"/>
    </row>
    <row r="4004" spans="2:7" x14ac:dyDescent="0.2">
      <c r="B4004" s="58"/>
      <c r="C4004" s="58"/>
      <c r="D4004" s="59"/>
      <c r="E4004" s="58"/>
      <c r="F4004" s="58"/>
      <c r="G4004" s="60"/>
    </row>
    <row r="4005" spans="2:7" x14ac:dyDescent="0.2">
      <c r="B4005" s="58"/>
      <c r="C4005" s="58"/>
      <c r="D4005" s="59"/>
      <c r="E4005" s="58"/>
      <c r="F4005" s="58"/>
      <c r="G4005" s="60"/>
    </row>
    <row r="4006" spans="2:7" x14ac:dyDescent="0.2">
      <c r="B4006" s="58"/>
      <c r="C4006" s="58"/>
      <c r="D4006" s="59"/>
      <c r="E4006" s="58"/>
      <c r="F4006" s="58"/>
      <c r="G4006" s="60"/>
    </row>
    <row r="4007" spans="2:7" x14ac:dyDescent="0.2">
      <c r="B4007" s="58"/>
      <c r="C4007" s="58"/>
      <c r="D4007" s="59"/>
      <c r="E4007" s="58"/>
      <c r="F4007" s="58"/>
      <c r="G4007" s="60"/>
    </row>
    <row r="4008" spans="2:7" x14ac:dyDescent="0.2">
      <c r="B4008" s="58"/>
      <c r="C4008" s="58"/>
      <c r="D4008" s="59"/>
      <c r="E4008" s="58"/>
      <c r="F4008" s="58"/>
      <c r="G4008" s="60"/>
    </row>
    <row r="4009" spans="2:7" x14ac:dyDescent="0.2">
      <c r="B4009" s="58"/>
      <c r="C4009" s="58"/>
      <c r="D4009" s="59"/>
      <c r="E4009" s="58"/>
      <c r="F4009" s="58"/>
      <c r="G4009" s="60"/>
    </row>
    <row r="4010" spans="2:7" x14ac:dyDescent="0.2">
      <c r="B4010" s="58"/>
      <c r="C4010" s="58"/>
      <c r="D4010" s="59"/>
      <c r="E4010" s="58"/>
      <c r="F4010" s="58"/>
      <c r="G4010" s="60"/>
    </row>
    <row r="4011" spans="2:7" x14ac:dyDescent="0.2">
      <c r="B4011" s="58"/>
      <c r="C4011" s="58"/>
      <c r="D4011" s="59"/>
      <c r="E4011" s="58"/>
      <c r="F4011" s="58"/>
      <c r="G4011" s="60"/>
    </row>
    <row r="4012" spans="2:7" x14ac:dyDescent="0.2">
      <c r="B4012" s="58"/>
      <c r="C4012" s="58"/>
      <c r="D4012" s="59"/>
      <c r="E4012" s="58"/>
      <c r="F4012" s="58"/>
      <c r="G4012" s="60"/>
    </row>
    <row r="4013" spans="2:7" x14ac:dyDescent="0.2">
      <c r="B4013" s="58"/>
      <c r="C4013" s="58"/>
      <c r="D4013" s="59"/>
      <c r="E4013" s="58"/>
      <c r="F4013" s="58"/>
      <c r="G4013" s="60"/>
    </row>
    <row r="4014" spans="2:7" x14ac:dyDescent="0.2">
      <c r="B4014" s="58"/>
      <c r="C4014" s="58"/>
      <c r="D4014" s="59"/>
      <c r="E4014" s="58"/>
      <c r="F4014" s="58"/>
      <c r="G4014" s="60"/>
    </row>
    <row r="4015" spans="2:7" x14ac:dyDescent="0.2">
      <c r="B4015" s="58"/>
      <c r="C4015" s="58"/>
      <c r="D4015" s="59"/>
      <c r="E4015" s="58"/>
      <c r="F4015" s="58"/>
      <c r="G4015" s="60"/>
    </row>
    <row r="4016" spans="2:7" x14ac:dyDescent="0.2">
      <c r="B4016" s="58"/>
      <c r="C4016" s="58"/>
      <c r="D4016" s="59"/>
      <c r="E4016" s="58"/>
      <c r="F4016" s="58"/>
      <c r="G4016" s="60"/>
    </row>
    <row r="4017" spans="2:7" x14ac:dyDescent="0.2">
      <c r="B4017" s="58"/>
      <c r="C4017" s="58"/>
      <c r="D4017" s="59"/>
      <c r="E4017" s="58"/>
      <c r="F4017" s="58"/>
      <c r="G4017" s="60"/>
    </row>
    <row r="4018" spans="2:7" x14ac:dyDescent="0.2">
      <c r="B4018" s="58"/>
      <c r="C4018" s="58"/>
      <c r="D4018" s="59"/>
      <c r="E4018" s="58"/>
      <c r="F4018" s="58"/>
      <c r="G4018" s="60"/>
    </row>
    <row r="4019" spans="2:7" x14ac:dyDescent="0.2">
      <c r="B4019" s="58"/>
      <c r="C4019" s="58"/>
      <c r="D4019" s="59"/>
      <c r="E4019" s="58"/>
      <c r="F4019" s="58"/>
      <c r="G4019" s="60"/>
    </row>
    <row r="4020" spans="2:7" x14ac:dyDescent="0.2">
      <c r="B4020" s="58"/>
      <c r="C4020" s="58"/>
      <c r="D4020" s="59"/>
      <c r="E4020" s="58"/>
      <c r="F4020" s="58"/>
      <c r="G4020" s="60"/>
    </row>
    <row r="4021" spans="2:7" x14ac:dyDescent="0.2">
      <c r="B4021" s="58"/>
      <c r="C4021" s="58"/>
      <c r="D4021" s="59"/>
      <c r="E4021" s="58"/>
      <c r="F4021" s="58"/>
      <c r="G4021" s="60"/>
    </row>
    <row r="4022" spans="2:7" x14ac:dyDescent="0.2">
      <c r="B4022" s="58"/>
      <c r="C4022" s="58"/>
      <c r="D4022" s="59"/>
      <c r="E4022" s="58"/>
      <c r="F4022" s="58"/>
      <c r="G4022" s="60"/>
    </row>
    <row r="4023" spans="2:7" x14ac:dyDescent="0.2">
      <c r="B4023" s="58"/>
      <c r="C4023" s="58"/>
      <c r="D4023" s="59"/>
      <c r="E4023" s="58"/>
      <c r="F4023" s="58"/>
      <c r="G4023" s="60"/>
    </row>
    <row r="4024" spans="2:7" x14ac:dyDescent="0.2">
      <c r="B4024" s="58"/>
      <c r="C4024" s="58"/>
      <c r="D4024" s="59"/>
      <c r="E4024" s="58"/>
      <c r="F4024" s="58"/>
      <c r="G4024" s="60"/>
    </row>
    <row r="4025" spans="2:7" x14ac:dyDescent="0.2">
      <c r="B4025" s="58"/>
      <c r="C4025" s="58"/>
      <c r="D4025" s="59"/>
      <c r="E4025" s="58"/>
      <c r="F4025" s="58"/>
      <c r="G4025" s="60"/>
    </row>
    <row r="4026" spans="2:7" x14ac:dyDescent="0.2">
      <c r="B4026" s="58"/>
      <c r="C4026" s="58"/>
      <c r="D4026" s="59"/>
      <c r="E4026" s="58"/>
      <c r="F4026" s="58"/>
      <c r="G4026" s="60"/>
    </row>
    <row r="4027" spans="2:7" x14ac:dyDescent="0.2">
      <c r="B4027" s="58"/>
      <c r="C4027" s="58"/>
      <c r="D4027" s="59"/>
      <c r="E4027" s="58"/>
      <c r="F4027" s="58"/>
      <c r="G4027" s="60"/>
    </row>
    <row r="4028" spans="2:7" x14ac:dyDescent="0.2">
      <c r="B4028" s="58"/>
      <c r="C4028" s="58"/>
      <c r="D4028" s="59"/>
      <c r="E4028" s="58"/>
      <c r="F4028" s="58"/>
      <c r="G4028" s="60"/>
    </row>
    <row r="4029" spans="2:7" x14ac:dyDescent="0.2">
      <c r="B4029" s="58"/>
      <c r="C4029" s="58"/>
      <c r="D4029" s="59"/>
      <c r="E4029" s="58"/>
      <c r="F4029" s="58"/>
      <c r="G4029" s="60"/>
    </row>
    <row r="4030" spans="2:7" x14ac:dyDescent="0.2">
      <c r="B4030" s="58"/>
      <c r="C4030" s="58"/>
      <c r="D4030" s="59"/>
      <c r="E4030" s="58"/>
      <c r="F4030" s="58"/>
      <c r="G4030" s="60"/>
    </row>
    <row r="4031" spans="2:7" x14ac:dyDescent="0.2">
      <c r="B4031" s="58"/>
      <c r="C4031" s="58"/>
      <c r="D4031" s="59"/>
      <c r="E4031" s="58"/>
      <c r="F4031" s="58"/>
      <c r="G4031" s="60"/>
    </row>
    <row r="4032" spans="2:7" x14ac:dyDescent="0.2">
      <c r="B4032" s="58"/>
      <c r="C4032" s="58"/>
      <c r="D4032" s="59"/>
      <c r="E4032" s="58"/>
      <c r="F4032" s="58"/>
      <c r="G4032" s="60"/>
    </row>
    <row r="4033" spans="2:7" x14ac:dyDescent="0.2">
      <c r="B4033" s="58"/>
      <c r="C4033" s="58"/>
      <c r="D4033" s="59"/>
      <c r="E4033" s="58"/>
      <c r="F4033" s="58"/>
      <c r="G4033" s="60"/>
    </row>
    <row r="4034" spans="2:7" x14ac:dyDescent="0.2">
      <c r="B4034" s="58"/>
      <c r="C4034" s="58"/>
      <c r="D4034" s="59"/>
      <c r="E4034" s="58"/>
      <c r="F4034" s="58"/>
      <c r="G4034" s="60"/>
    </row>
    <row r="4035" spans="2:7" x14ac:dyDescent="0.2">
      <c r="B4035" s="58"/>
      <c r="C4035" s="58"/>
      <c r="D4035" s="59"/>
      <c r="E4035" s="58"/>
      <c r="F4035" s="58"/>
      <c r="G4035" s="60"/>
    </row>
    <row r="4036" spans="2:7" x14ac:dyDescent="0.2">
      <c r="B4036" s="58"/>
      <c r="C4036" s="58"/>
      <c r="D4036" s="59"/>
      <c r="E4036" s="58"/>
      <c r="F4036" s="58"/>
      <c r="G4036" s="60"/>
    </row>
    <row r="4037" spans="2:7" x14ac:dyDescent="0.2">
      <c r="B4037" s="58"/>
      <c r="C4037" s="58"/>
      <c r="D4037" s="59"/>
      <c r="E4037" s="58"/>
      <c r="F4037" s="58"/>
      <c r="G4037" s="60"/>
    </row>
    <row r="4038" spans="2:7" x14ac:dyDescent="0.2">
      <c r="B4038" s="58"/>
      <c r="C4038" s="58"/>
      <c r="D4038" s="59"/>
      <c r="E4038" s="58"/>
      <c r="F4038" s="58"/>
      <c r="G4038" s="60"/>
    </row>
    <row r="4039" spans="2:7" x14ac:dyDescent="0.2">
      <c r="B4039" s="58"/>
      <c r="C4039" s="58"/>
      <c r="D4039" s="59"/>
      <c r="E4039" s="58"/>
      <c r="F4039" s="58"/>
      <c r="G4039" s="60"/>
    </row>
    <row r="4040" spans="2:7" x14ac:dyDescent="0.2">
      <c r="B4040" s="58"/>
      <c r="C4040" s="58"/>
      <c r="D4040" s="59"/>
      <c r="E4040" s="58"/>
      <c r="F4040" s="58"/>
      <c r="G4040" s="60"/>
    </row>
    <row r="4041" spans="2:7" x14ac:dyDescent="0.2">
      <c r="B4041" s="58"/>
      <c r="C4041" s="58"/>
      <c r="D4041" s="59"/>
      <c r="E4041" s="58"/>
      <c r="F4041" s="58"/>
      <c r="G4041" s="60"/>
    </row>
    <row r="4042" spans="2:7" x14ac:dyDescent="0.2">
      <c r="B4042" s="58"/>
      <c r="C4042" s="58"/>
      <c r="D4042" s="59"/>
      <c r="E4042" s="58"/>
      <c r="F4042" s="58"/>
      <c r="G4042" s="60"/>
    </row>
    <row r="4043" spans="2:7" x14ac:dyDescent="0.2">
      <c r="B4043" s="58"/>
      <c r="C4043" s="58"/>
      <c r="D4043" s="59"/>
      <c r="E4043" s="58"/>
      <c r="F4043" s="58"/>
      <c r="G4043" s="60"/>
    </row>
    <row r="4044" spans="2:7" x14ac:dyDescent="0.2">
      <c r="B4044" s="58"/>
      <c r="C4044" s="58"/>
      <c r="D4044" s="59"/>
      <c r="E4044" s="58"/>
      <c r="F4044" s="58"/>
      <c r="G4044" s="60"/>
    </row>
    <row r="4045" spans="2:7" x14ac:dyDescent="0.2">
      <c r="B4045" s="58"/>
      <c r="C4045" s="58"/>
      <c r="D4045" s="59"/>
      <c r="E4045" s="58"/>
      <c r="F4045" s="58"/>
      <c r="G4045" s="60"/>
    </row>
    <row r="4046" spans="2:7" x14ac:dyDescent="0.2">
      <c r="B4046" s="58"/>
      <c r="C4046" s="58"/>
      <c r="D4046" s="59"/>
      <c r="E4046" s="58"/>
      <c r="F4046" s="58"/>
      <c r="G4046" s="60"/>
    </row>
    <row r="4047" spans="2:7" x14ac:dyDescent="0.2">
      <c r="B4047" s="58"/>
      <c r="C4047" s="58"/>
      <c r="D4047" s="59"/>
      <c r="E4047" s="58"/>
      <c r="F4047" s="58"/>
      <c r="G4047" s="60"/>
    </row>
    <row r="4048" spans="2:7" x14ac:dyDescent="0.2">
      <c r="B4048" s="58"/>
      <c r="C4048" s="58"/>
      <c r="D4048" s="59"/>
      <c r="E4048" s="58"/>
      <c r="F4048" s="58"/>
      <c r="G4048" s="60"/>
    </row>
    <row r="4049" spans="2:7" x14ac:dyDescent="0.2">
      <c r="B4049" s="58"/>
      <c r="C4049" s="58"/>
      <c r="D4049" s="59"/>
      <c r="E4049" s="58"/>
      <c r="F4049" s="58"/>
      <c r="G4049" s="60"/>
    </row>
    <row r="4050" spans="2:7" x14ac:dyDescent="0.2">
      <c r="B4050" s="58"/>
      <c r="C4050" s="58"/>
      <c r="D4050" s="59"/>
      <c r="E4050" s="58"/>
      <c r="F4050" s="58"/>
      <c r="G4050" s="60"/>
    </row>
    <row r="4051" spans="2:7" x14ac:dyDescent="0.2">
      <c r="B4051" s="58"/>
      <c r="C4051" s="58"/>
      <c r="D4051" s="59"/>
      <c r="E4051" s="58"/>
      <c r="F4051" s="58"/>
      <c r="G4051" s="60"/>
    </row>
    <row r="4052" spans="2:7" x14ac:dyDescent="0.2">
      <c r="B4052" s="58"/>
      <c r="C4052" s="58"/>
      <c r="D4052" s="59"/>
      <c r="E4052" s="58"/>
      <c r="F4052" s="58"/>
      <c r="G4052" s="60"/>
    </row>
    <row r="4053" spans="2:7" x14ac:dyDescent="0.2">
      <c r="B4053" s="58"/>
      <c r="C4053" s="58"/>
      <c r="D4053" s="59"/>
      <c r="E4053" s="58"/>
      <c r="F4053" s="58"/>
      <c r="G4053" s="60"/>
    </row>
    <row r="4054" spans="2:7" x14ac:dyDescent="0.2">
      <c r="B4054" s="58"/>
      <c r="C4054" s="58"/>
      <c r="D4054" s="59"/>
      <c r="E4054" s="58"/>
      <c r="F4054" s="58"/>
      <c r="G4054" s="60"/>
    </row>
    <row r="4055" spans="2:7" x14ac:dyDescent="0.2">
      <c r="B4055" s="58"/>
      <c r="C4055" s="58"/>
      <c r="D4055" s="59"/>
      <c r="E4055" s="58"/>
      <c r="F4055" s="58"/>
      <c r="G4055" s="60"/>
    </row>
    <row r="4056" spans="2:7" x14ac:dyDescent="0.2">
      <c r="B4056" s="58"/>
      <c r="C4056" s="58"/>
      <c r="D4056" s="59"/>
      <c r="E4056" s="58"/>
      <c r="F4056" s="58"/>
      <c r="G4056" s="60"/>
    </row>
    <row r="4057" spans="2:7" x14ac:dyDescent="0.2">
      <c r="B4057" s="58"/>
      <c r="C4057" s="58"/>
      <c r="D4057" s="59"/>
      <c r="E4057" s="58"/>
      <c r="F4057" s="58"/>
      <c r="G4057" s="60"/>
    </row>
    <row r="4058" spans="2:7" x14ac:dyDescent="0.2">
      <c r="B4058" s="58"/>
      <c r="C4058" s="58"/>
      <c r="D4058" s="59"/>
      <c r="E4058" s="58"/>
      <c r="F4058" s="58"/>
      <c r="G4058" s="60"/>
    </row>
    <row r="4059" spans="2:7" x14ac:dyDescent="0.2">
      <c r="B4059" s="58"/>
      <c r="C4059" s="58"/>
      <c r="D4059" s="59"/>
      <c r="E4059" s="58"/>
      <c r="F4059" s="58"/>
      <c r="G4059" s="60"/>
    </row>
    <row r="4060" spans="2:7" x14ac:dyDescent="0.2">
      <c r="B4060" s="58"/>
      <c r="C4060" s="58"/>
      <c r="D4060" s="59"/>
      <c r="E4060" s="58"/>
      <c r="F4060" s="58"/>
      <c r="G4060" s="60"/>
    </row>
    <row r="4061" spans="2:7" x14ac:dyDescent="0.2">
      <c r="B4061" s="58"/>
      <c r="C4061" s="58"/>
      <c r="D4061" s="59"/>
      <c r="E4061" s="58"/>
      <c r="F4061" s="58"/>
      <c r="G4061" s="60"/>
    </row>
    <row r="4062" spans="2:7" x14ac:dyDescent="0.2">
      <c r="B4062" s="58"/>
      <c r="C4062" s="58"/>
      <c r="D4062" s="59"/>
      <c r="E4062" s="58"/>
      <c r="F4062" s="58"/>
      <c r="G4062" s="60"/>
    </row>
    <row r="4063" spans="2:7" x14ac:dyDescent="0.2">
      <c r="B4063" s="58"/>
      <c r="C4063" s="58"/>
      <c r="D4063" s="59"/>
      <c r="E4063" s="58"/>
      <c r="F4063" s="58"/>
      <c r="G4063" s="60"/>
    </row>
    <row r="4064" spans="2:7" x14ac:dyDescent="0.2">
      <c r="B4064" s="58"/>
      <c r="C4064" s="58"/>
      <c r="D4064" s="59"/>
      <c r="E4064" s="58"/>
      <c r="F4064" s="58"/>
      <c r="G4064" s="60"/>
    </row>
    <row r="4065" spans="2:7" x14ac:dyDescent="0.2">
      <c r="B4065" s="58"/>
      <c r="C4065" s="58"/>
      <c r="D4065" s="59"/>
      <c r="E4065" s="58"/>
      <c r="F4065" s="58"/>
      <c r="G4065" s="60"/>
    </row>
    <row r="4066" spans="2:7" x14ac:dyDescent="0.2">
      <c r="B4066" s="58"/>
      <c r="C4066" s="58"/>
      <c r="D4066" s="59"/>
      <c r="E4066" s="58"/>
      <c r="F4066" s="58"/>
      <c r="G4066" s="60"/>
    </row>
    <row r="4067" spans="2:7" x14ac:dyDescent="0.2">
      <c r="B4067" s="58"/>
      <c r="C4067" s="58"/>
      <c r="D4067" s="59"/>
      <c r="E4067" s="58"/>
      <c r="F4067" s="58"/>
      <c r="G4067" s="60"/>
    </row>
    <row r="4068" spans="2:7" x14ac:dyDescent="0.2">
      <c r="B4068" s="58"/>
      <c r="C4068" s="58"/>
      <c r="D4068" s="59"/>
      <c r="E4068" s="58"/>
      <c r="F4068" s="58"/>
      <c r="G4068" s="60"/>
    </row>
    <row r="4069" spans="2:7" x14ac:dyDescent="0.2">
      <c r="B4069" s="58"/>
      <c r="C4069" s="58"/>
      <c r="D4069" s="59"/>
      <c r="E4069" s="58"/>
      <c r="F4069" s="58"/>
      <c r="G4069" s="60"/>
    </row>
    <row r="4070" spans="2:7" x14ac:dyDescent="0.2">
      <c r="B4070" s="58"/>
      <c r="C4070" s="58"/>
      <c r="D4070" s="59"/>
      <c r="E4070" s="58"/>
      <c r="F4070" s="58"/>
      <c r="G4070" s="60"/>
    </row>
    <row r="4071" spans="2:7" x14ac:dyDescent="0.2">
      <c r="B4071" s="58"/>
      <c r="C4071" s="58"/>
      <c r="D4071" s="59"/>
      <c r="E4071" s="58"/>
      <c r="F4071" s="58"/>
      <c r="G4071" s="60"/>
    </row>
    <row r="4072" spans="2:7" x14ac:dyDescent="0.2">
      <c r="B4072" s="58"/>
      <c r="C4072" s="58"/>
      <c r="D4072" s="59"/>
      <c r="E4072" s="58"/>
      <c r="F4072" s="58"/>
      <c r="G4072" s="60"/>
    </row>
    <row r="4073" spans="2:7" x14ac:dyDescent="0.2">
      <c r="B4073" s="58"/>
      <c r="C4073" s="58"/>
      <c r="D4073" s="59"/>
      <c r="E4073" s="58"/>
      <c r="F4073" s="58"/>
      <c r="G4073" s="60"/>
    </row>
    <row r="4074" spans="2:7" x14ac:dyDescent="0.2">
      <c r="B4074" s="58"/>
      <c r="C4074" s="58"/>
      <c r="D4074" s="59"/>
      <c r="E4074" s="58"/>
      <c r="F4074" s="58"/>
      <c r="G4074" s="60"/>
    </row>
    <row r="4075" spans="2:7" x14ac:dyDescent="0.2">
      <c r="B4075" s="58"/>
      <c r="C4075" s="58"/>
      <c r="D4075" s="59"/>
      <c r="E4075" s="58"/>
      <c r="F4075" s="58"/>
      <c r="G4075" s="60"/>
    </row>
    <row r="4076" spans="2:7" x14ac:dyDescent="0.2">
      <c r="B4076" s="58"/>
      <c r="C4076" s="58"/>
      <c r="D4076" s="59"/>
      <c r="E4076" s="58"/>
      <c r="F4076" s="58"/>
      <c r="G4076" s="60"/>
    </row>
    <row r="4077" spans="2:7" x14ac:dyDescent="0.2">
      <c r="B4077" s="58"/>
      <c r="C4077" s="58"/>
      <c r="D4077" s="59"/>
      <c r="E4077" s="58"/>
      <c r="F4077" s="58"/>
      <c r="G4077" s="60"/>
    </row>
    <row r="4078" spans="2:7" x14ac:dyDescent="0.2">
      <c r="B4078" s="58"/>
      <c r="C4078" s="58"/>
      <c r="D4078" s="59"/>
      <c r="E4078" s="58"/>
      <c r="F4078" s="58"/>
      <c r="G4078" s="60"/>
    </row>
    <row r="4079" spans="2:7" x14ac:dyDescent="0.2">
      <c r="B4079" s="58"/>
      <c r="C4079" s="58"/>
      <c r="D4079" s="59"/>
      <c r="E4079" s="58"/>
      <c r="F4079" s="58"/>
      <c r="G4079" s="60"/>
    </row>
    <row r="4080" spans="2:7" x14ac:dyDescent="0.2">
      <c r="B4080" s="58"/>
      <c r="C4080" s="58"/>
      <c r="D4080" s="59"/>
      <c r="E4080" s="58"/>
      <c r="F4080" s="58"/>
      <c r="G4080" s="60"/>
    </row>
    <row r="4081" spans="2:7" x14ac:dyDescent="0.2">
      <c r="B4081" s="58"/>
      <c r="C4081" s="58"/>
      <c r="D4081" s="59"/>
      <c r="E4081" s="58"/>
      <c r="F4081" s="58"/>
      <c r="G4081" s="60"/>
    </row>
    <row r="4082" spans="2:7" x14ac:dyDescent="0.2">
      <c r="B4082" s="58"/>
      <c r="C4082" s="58"/>
      <c r="D4082" s="59"/>
      <c r="E4082" s="58"/>
      <c r="F4082" s="58"/>
      <c r="G4082" s="60"/>
    </row>
    <row r="4083" spans="2:7" x14ac:dyDescent="0.2">
      <c r="B4083" s="58"/>
      <c r="C4083" s="58"/>
      <c r="D4083" s="59"/>
      <c r="E4083" s="58"/>
      <c r="F4083" s="58"/>
      <c r="G4083" s="60"/>
    </row>
    <row r="4084" spans="2:7" x14ac:dyDescent="0.2">
      <c r="B4084" s="58"/>
      <c r="C4084" s="58"/>
      <c r="D4084" s="59"/>
      <c r="E4084" s="58"/>
      <c r="F4084" s="58"/>
      <c r="G4084" s="60"/>
    </row>
    <row r="4085" spans="2:7" x14ac:dyDescent="0.2">
      <c r="B4085" s="58"/>
      <c r="C4085" s="58"/>
      <c r="D4085" s="59"/>
      <c r="E4085" s="58"/>
      <c r="F4085" s="58"/>
      <c r="G4085" s="60"/>
    </row>
    <row r="4086" spans="2:7" x14ac:dyDescent="0.2">
      <c r="B4086" s="58"/>
      <c r="C4086" s="58"/>
      <c r="D4086" s="59"/>
      <c r="E4086" s="58"/>
      <c r="F4086" s="58"/>
      <c r="G4086" s="60"/>
    </row>
    <row r="4087" spans="2:7" x14ac:dyDescent="0.2">
      <c r="B4087" s="58"/>
      <c r="C4087" s="58"/>
      <c r="D4087" s="59"/>
      <c r="E4087" s="58"/>
      <c r="F4087" s="58"/>
      <c r="G4087" s="60"/>
    </row>
    <row r="4088" spans="2:7" x14ac:dyDescent="0.2">
      <c r="B4088" s="58"/>
      <c r="C4088" s="58"/>
      <c r="D4088" s="59"/>
      <c r="E4088" s="58"/>
      <c r="F4088" s="58"/>
      <c r="G4088" s="60"/>
    </row>
    <row r="4089" spans="2:7" x14ac:dyDescent="0.2">
      <c r="B4089" s="58"/>
      <c r="C4089" s="58"/>
      <c r="D4089" s="59"/>
      <c r="E4089" s="58"/>
      <c r="F4089" s="58"/>
      <c r="G4089" s="60"/>
    </row>
    <row r="4090" spans="2:7" x14ac:dyDescent="0.2">
      <c r="B4090" s="58"/>
      <c r="C4090" s="58"/>
      <c r="D4090" s="59"/>
      <c r="E4090" s="58"/>
      <c r="F4090" s="58"/>
      <c r="G4090" s="60"/>
    </row>
    <row r="4091" spans="2:7" x14ac:dyDescent="0.2">
      <c r="B4091" s="58"/>
      <c r="C4091" s="58"/>
      <c r="D4091" s="59"/>
      <c r="E4091" s="58"/>
      <c r="F4091" s="58"/>
      <c r="G4091" s="60"/>
    </row>
    <row r="4092" spans="2:7" x14ac:dyDescent="0.2">
      <c r="B4092" s="58"/>
      <c r="C4092" s="58"/>
      <c r="D4092" s="59"/>
      <c r="E4092" s="58"/>
      <c r="F4092" s="58"/>
      <c r="G4092" s="60"/>
    </row>
    <row r="4093" spans="2:7" x14ac:dyDescent="0.2">
      <c r="B4093" s="58"/>
      <c r="C4093" s="58"/>
      <c r="D4093" s="59"/>
      <c r="E4093" s="58"/>
      <c r="F4093" s="58"/>
      <c r="G4093" s="60"/>
    </row>
    <row r="4094" spans="2:7" x14ac:dyDescent="0.2">
      <c r="B4094" s="58"/>
      <c r="C4094" s="58"/>
      <c r="D4094" s="59"/>
      <c r="E4094" s="58"/>
      <c r="F4094" s="58"/>
      <c r="G4094" s="60"/>
    </row>
    <row r="4095" spans="2:7" x14ac:dyDescent="0.2">
      <c r="B4095" s="58"/>
      <c r="C4095" s="58"/>
      <c r="D4095" s="59"/>
      <c r="E4095" s="58"/>
      <c r="F4095" s="58"/>
      <c r="G4095" s="60"/>
    </row>
    <row r="4096" spans="2:7" x14ac:dyDescent="0.2">
      <c r="B4096" s="58"/>
      <c r="C4096" s="58"/>
      <c r="D4096" s="59"/>
      <c r="E4096" s="58"/>
      <c r="F4096" s="58"/>
      <c r="G4096" s="60"/>
    </row>
    <row r="4097" spans="2:7" x14ac:dyDescent="0.2">
      <c r="B4097" s="58"/>
      <c r="C4097" s="58"/>
      <c r="D4097" s="59"/>
      <c r="E4097" s="58"/>
      <c r="F4097" s="58"/>
      <c r="G4097" s="60"/>
    </row>
    <row r="4098" spans="2:7" x14ac:dyDescent="0.2">
      <c r="B4098" s="58"/>
      <c r="C4098" s="58"/>
      <c r="D4098" s="59"/>
      <c r="E4098" s="58"/>
      <c r="F4098" s="58"/>
      <c r="G4098" s="60"/>
    </row>
    <row r="4099" spans="2:7" x14ac:dyDescent="0.2">
      <c r="B4099" s="58"/>
      <c r="C4099" s="58"/>
      <c r="D4099" s="59"/>
      <c r="E4099" s="58"/>
      <c r="F4099" s="58"/>
      <c r="G4099" s="60"/>
    </row>
    <row r="4100" spans="2:7" x14ac:dyDescent="0.2">
      <c r="B4100" s="58"/>
      <c r="C4100" s="58"/>
      <c r="D4100" s="59"/>
      <c r="E4100" s="58"/>
      <c r="F4100" s="58"/>
      <c r="G4100" s="60"/>
    </row>
    <row r="4101" spans="2:7" x14ac:dyDescent="0.2">
      <c r="B4101" s="58"/>
      <c r="C4101" s="58"/>
      <c r="D4101" s="59"/>
      <c r="E4101" s="58"/>
      <c r="F4101" s="58"/>
      <c r="G4101" s="60"/>
    </row>
    <row r="4102" spans="2:7" x14ac:dyDescent="0.2">
      <c r="B4102" s="58"/>
      <c r="C4102" s="58"/>
      <c r="D4102" s="59"/>
      <c r="E4102" s="58"/>
      <c r="F4102" s="58"/>
      <c r="G4102" s="60"/>
    </row>
    <row r="4103" spans="2:7" x14ac:dyDescent="0.2">
      <c r="B4103" s="58"/>
      <c r="C4103" s="58"/>
      <c r="D4103" s="59"/>
      <c r="E4103" s="58"/>
      <c r="F4103" s="58"/>
      <c r="G4103" s="60"/>
    </row>
    <row r="4104" spans="2:7" x14ac:dyDescent="0.2">
      <c r="B4104" s="58"/>
      <c r="C4104" s="58"/>
      <c r="D4104" s="59"/>
      <c r="E4104" s="58"/>
      <c r="F4104" s="58"/>
      <c r="G4104" s="60"/>
    </row>
    <row r="4105" spans="2:7" x14ac:dyDescent="0.2">
      <c r="B4105" s="58"/>
      <c r="C4105" s="58"/>
      <c r="D4105" s="59"/>
      <c r="E4105" s="58"/>
      <c r="F4105" s="58"/>
      <c r="G4105" s="60"/>
    </row>
    <row r="4106" spans="2:7" x14ac:dyDescent="0.2">
      <c r="B4106" s="58"/>
      <c r="C4106" s="58"/>
      <c r="D4106" s="59"/>
      <c r="E4106" s="58"/>
      <c r="F4106" s="58"/>
      <c r="G4106" s="60"/>
    </row>
    <row r="4107" spans="2:7" x14ac:dyDescent="0.2">
      <c r="B4107" s="58"/>
      <c r="C4107" s="58"/>
      <c r="D4107" s="59"/>
      <c r="E4107" s="58"/>
      <c r="F4107" s="58"/>
      <c r="G4107" s="60"/>
    </row>
    <row r="4108" spans="2:7" x14ac:dyDescent="0.2">
      <c r="B4108" s="58"/>
      <c r="C4108" s="58"/>
      <c r="D4108" s="59"/>
      <c r="E4108" s="58"/>
      <c r="F4108" s="58"/>
      <c r="G4108" s="60"/>
    </row>
    <row r="4109" spans="2:7" x14ac:dyDescent="0.2">
      <c r="B4109" s="58"/>
      <c r="C4109" s="58"/>
      <c r="D4109" s="59"/>
      <c r="E4109" s="58"/>
      <c r="F4109" s="58"/>
      <c r="G4109" s="60"/>
    </row>
    <row r="4110" spans="2:7" x14ac:dyDescent="0.2">
      <c r="B4110" s="58"/>
      <c r="C4110" s="58"/>
      <c r="D4110" s="59"/>
      <c r="E4110" s="58"/>
      <c r="F4110" s="58"/>
      <c r="G4110" s="60"/>
    </row>
    <row r="4111" spans="2:7" x14ac:dyDescent="0.2">
      <c r="B4111" s="58"/>
      <c r="C4111" s="58"/>
      <c r="D4111" s="59"/>
      <c r="E4111" s="58"/>
      <c r="F4111" s="58"/>
      <c r="G4111" s="60"/>
    </row>
    <row r="4112" spans="2:7" x14ac:dyDescent="0.2">
      <c r="B4112" s="58"/>
      <c r="C4112" s="58"/>
      <c r="D4112" s="59"/>
      <c r="E4112" s="58"/>
      <c r="F4112" s="58"/>
      <c r="G4112" s="60"/>
    </row>
    <row r="4113" spans="2:7" x14ac:dyDescent="0.2">
      <c r="B4113" s="58"/>
      <c r="C4113" s="58"/>
      <c r="D4113" s="59"/>
      <c r="E4113" s="58"/>
      <c r="F4113" s="58"/>
      <c r="G4113" s="60"/>
    </row>
    <row r="4114" spans="2:7" x14ac:dyDescent="0.2">
      <c r="B4114" s="58"/>
      <c r="C4114" s="58"/>
      <c r="D4114" s="59"/>
      <c r="E4114" s="58"/>
      <c r="F4114" s="58"/>
      <c r="G4114" s="60"/>
    </row>
    <row r="4115" spans="2:7" x14ac:dyDescent="0.2">
      <c r="B4115" s="58"/>
      <c r="C4115" s="58"/>
      <c r="D4115" s="59"/>
      <c r="E4115" s="58"/>
      <c r="F4115" s="58"/>
      <c r="G4115" s="60"/>
    </row>
    <row r="4116" spans="2:7" x14ac:dyDescent="0.2">
      <c r="B4116" s="58"/>
      <c r="C4116" s="58"/>
      <c r="D4116" s="59"/>
      <c r="E4116" s="58"/>
      <c r="F4116" s="58"/>
      <c r="G4116" s="60"/>
    </row>
    <row r="4117" spans="2:7" x14ac:dyDescent="0.2">
      <c r="B4117" s="58"/>
      <c r="C4117" s="58"/>
      <c r="D4117" s="59"/>
      <c r="E4117" s="58"/>
      <c r="F4117" s="58"/>
      <c r="G4117" s="60"/>
    </row>
    <row r="4118" spans="2:7" x14ac:dyDescent="0.2">
      <c r="B4118" s="58"/>
      <c r="C4118" s="58"/>
      <c r="D4118" s="59"/>
      <c r="E4118" s="58"/>
      <c r="F4118" s="58"/>
      <c r="G4118" s="60"/>
    </row>
    <row r="4119" spans="2:7" x14ac:dyDescent="0.2">
      <c r="B4119" s="58"/>
      <c r="C4119" s="58"/>
      <c r="D4119" s="59"/>
      <c r="E4119" s="58"/>
      <c r="F4119" s="58"/>
      <c r="G4119" s="60"/>
    </row>
    <row r="4120" spans="2:7" x14ac:dyDescent="0.2">
      <c r="B4120" s="58"/>
      <c r="C4120" s="58"/>
      <c r="D4120" s="59"/>
      <c r="E4120" s="58"/>
      <c r="F4120" s="58"/>
      <c r="G4120" s="60"/>
    </row>
    <row r="4121" spans="2:7" x14ac:dyDescent="0.2">
      <c r="B4121" s="58"/>
      <c r="C4121" s="58"/>
      <c r="D4121" s="59"/>
      <c r="E4121" s="58"/>
      <c r="F4121" s="58"/>
      <c r="G4121" s="60"/>
    </row>
    <row r="4122" spans="2:7" x14ac:dyDescent="0.2">
      <c r="B4122" s="58"/>
      <c r="C4122" s="58"/>
      <c r="D4122" s="59"/>
      <c r="E4122" s="58"/>
      <c r="F4122" s="58"/>
      <c r="G4122" s="60"/>
    </row>
    <row r="4123" spans="2:7" x14ac:dyDescent="0.2">
      <c r="B4123" s="58"/>
      <c r="C4123" s="58"/>
      <c r="D4123" s="59"/>
      <c r="E4123" s="58"/>
      <c r="F4123" s="58"/>
      <c r="G4123" s="60"/>
    </row>
    <row r="4124" spans="2:7" x14ac:dyDescent="0.2">
      <c r="B4124" s="58"/>
      <c r="C4124" s="58"/>
      <c r="D4124" s="59"/>
      <c r="E4124" s="58"/>
      <c r="F4124" s="58"/>
      <c r="G4124" s="60"/>
    </row>
    <row r="4125" spans="2:7" x14ac:dyDescent="0.2">
      <c r="B4125" s="58"/>
      <c r="C4125" s="58"/>
      <c r="D4125" s="59"/>
      <c r="E4125" s="58"/>
      <c r="F4125" s="58"/>
      <c r="G4125" s="60"/>
    </row>
    <row r="4126" spans="2:7" x14ac:dyDescent="0.2">
      <c r="B4126" s="58"/>
      <c r="C4126" s="58"/>
      <c r="D4126" s="59"/>
      <c r="E4126" s="58"/>
      <c r="F4126" s="58"/>
      <c r="G4126" s="60"/>
    </row>
    <row r="4127" spans="2:7" x14ac:dyDescent="0.2">
      <c r="B4127" s="58"/>
      <c r="C4127" s="58"/>
      <c r="D4127" s="59"/>
      <c r="E4127" s="58"/>
      <c r="F4127" s="58"/>
      <c r="G4127" s="60"/>
    </row>
    <row r="4128" spans="2:7" x14ac:dyDescent="0.2">
      <c r="B4128" s="58"/>
      <c r="C4128" s="58"/>
      <c r="D4128" s="59"/>
      <c r="E4128" s="58"/>
      <c r="F4128" s="58"/>
      <c r="G4128" s="60"/>
    </row>
    <row r="4129" spans="2:7" x14ac:dyDescent="0.2">
      <c r="B4129" s="58"/>
      <c r="C4129" s="58"/>
      <c r="D4129" s="59"/>
      <c r="E4129" s="58"/>
      <c r="F4129" s="58"/>
      <c r="G4129" s="60"/>
    </row>
    <row r="4130" spans="2:7" x14ac:dyDescent="0.2">
      <c r="B4130" s="58"/>
      <c r="C4130" s="58"/>
      <c r="D4130" s="59"/>
      <c r="E4130" s="58"/>
      <c r="F4130" s="58"/>
      <c r="G4130" s="60"/>
    </row>
    <row r="4131" spans="2:7" x14ac:dyDescent="0.2">
      <c r="B4131" s="58"/>
      <c r="C4131" s="58"/>
      <c r="D4131" s="59"/>
      <c r="E4131" s="58"/>
      <c r="F4131" s="58"/>
      <c r="G4131" s="60"/>
    </row>
    <row r="4132" spans="2:7" x14ac:dyDescent="0.2">
      <c r="B4132" s="58"/>
      <c r="C4132" s="58"/>
      <c r="D4132" s="59"/>
      <c r="E4132" s="58"/>
      <c r="F4132" s="58"/>
      <c r="G4132" s="60"/>
    </row>
    <row r="4133" spans="2:7" x14ac:dyDescent="0.2">
      <c r="B4133" s="58"/>
      <c r="C4133" s="58"/>
      <c r="D4133" s="59"/>
      <c r="E4133" s="58"/>
      <c r="F4133" s="58"/>
      <c r="G4133" s="60"/>
    </row>
    <row r="4134" spans="2:7" x14ac:dyDescent="0.2">
      <c r="B4134" s="58"/>
      <c r="C4134" s="58"/>
      <c r="D4134" s="59"/>
      <c r="E4134" s="58"/>
      <c r="F4134" s="58"/>
      <c r="G4134" s="60"/>
    </row>
    <row r="4135" spans="2:7" x14ac:dyDescent="0.2">
      <c r="B4135" s="58"/>
      <c r="C4135" s="58"/>
      <c r="D4135" s="59"/>
      <c r="E4135" s="58"/>
      <c r="F4135" s="58"/>
      <c r="G4135" s="60"/>
    </row>
    <row r="4136" spans="2:7" x14ac:dyDescent="0.2">
      <c r="B4136" s="58"/>
      <c r="C4136" s="58"/>
      <c r="D4136" s="59"/>
      <c r="E4136" s="58"/>
      <c r="F4136" s="58"/>
      <c r="G4136" s="60"/>
    </row>
    <row r="4137" spans="2:7" x14ac:dyDescent="0.2">
      <c r="B4137" s="58"/>
      <c r="C4137" s="58"/>
      <c r="D4137" s="59"/>
      <c r="E4137" s="58"/>
      <c r="F4137" s="58"/>
      <c r="G4137" s="60"/>
    </row>
    <row r="4138" spans="2:7" x14ac:dyDescent="0.2">
      <c r="B4138" s="58"/>
      <c r="C4138" s="58"/>
      <c r="D4138" s="59"/>
      <c r="E4138" s="58"/>
      <c r="F4138" s="58"/>
      <c r="G4138" s="60"/>
    </row>
    <row r="4139" spans="2:7" x14ac:dyDescent="0.2">
      <c r="B4139" s="58"/>
      <c r="C4139" s="58"/>
      <c r="D4139" s="59"/>
      <c r="E4139" s="58"/>
      <c r="F4139" s="58"/>
      <c r="G4139" s="60"/>
    </row>
    <row r="4140" spans="2:7" x14ac:dyDescent="0.2">
      <c r="B4140" s="58"/>
      <c r="C4140" s="58"/>
      <c r="D4140" s="59"/>
      <c r="E4140" s="58"/>
      <c r="F4140" s="58"/>
      <c r="G4140" s="60"/>
    </row>
    <row r="4141" spans="2:7" x14ac:dyDescent="0.2">
      <c r="B4141" s="58"/>
      <c r="C4141" s="58"/>
      <c r="D4141" s="59"/>
      <c r="E4141" s="58"/>
      <c r="F4141" s="58"/>
      <c r="G4141" s="60"/>
    </row>
    <row r="4142" spans="2:7" x14ac:dyDescent="0.2">
      <c r="B4142" s="58"/>
      <c r="C4142" s="58"/>
      <c r="D4142" s="59"/>
      <c r="E4142" s="58"/>
      <c r="F4142" s="58"/>
      <c r="G4142" s="60"/>
    </row>
    <row r="4143" spans="2:7" x14ac:dyDescent="0.2">
      <c r="B4143" s="58"/>
      <c r="C4143" s="58"/>
      <c r="D4143" s="59"/>
      <c r="E4143" s="58"/>
      <c r="F4143" s="58"/>
      <c r="G4143" s="60"/>
    </row>
    <row r="4144" spans="2:7" x14ac:dyDescent="0.2">
      <c r="B4144" s="58"/>
      <c r="C4144" s="58"/>
      <c r="D4144" s="59"/>
      <c r="E4144" s="58"/>
      <c r="F4144" s="58"/>
      <c r="G4144" s="60"/>
    </row>
    <row r="4145" spans="2:7" x14ac:dyDescent="0.2">
      <c r="B4145" s="58"/>
      <c r="C4145" s="58"/>
      <c r="D4145" s="59"/>
      <c r="E4145" s="58"/>
      <c r="F4145" s="58"/>
      <c r="G4145" s="60"/>
    </row>
    <row r="4146" spans="2:7" x14ac:dyDescent="0.2">
      <c r="B4146" s="58"/>
      <c r="C4146" s="58"/>
      <c r="D4146" s="59"/>
      <c r="E4146" s="58"/>
      <c r="F4146" s="58"/>
      <c r="G4146" s="60"/>
    </row>
    <row r="4147" spans="2:7" x14ac:dyDescent="0.2">
      <c r="B4147" s="58"/>
      <c r="C4147" s="58"/>
      <c r="D4147" s="59"/>
      <c r="E4147" s="58"/>
      <c r="F4147" s="58"/>
      <c r="G4147" s="60"/>
    </row>
    <row r="4148" spans="2:7" x14ac:dyDescent="0.2">
      <c r="B4148" s="58"/>
      <c r="C4148" s="58"/>
      <c r="D4148" s="59"/>
      <c r="E4148" s="58"/>
      <c r="F4148" s="58"/>
      <c r="G4148" s="60"/>
    </row>
    <row r="4149" spans="2:7" x14ac:dyDescent="0.2">
      <c r="B4149" s="58"/>
      <c r="C4149" s="58"/>
      <c r="D4149" s="59"/>
      <c r="E4149" s="58"/>
      <c r="F4149" s="58"/>
      <c r="G4149" s="60"/>
    </row>
    <row r="4150" spans="2:7" x14ac:dyDescent="0.2">
      <c r="B4150" s="58"/>
      <c r="C4150" s="58"/>
      <c r="D4150" s="59"/>
      <c r="E4150" s="58"/>
      <c r="F4150" s="58"/>
      <c r="G4150" s="60"/>
    </row>
    <row r="4151" spans="2:7" x14ac:dyDescent="0.2">
      <c r="B4151" s="58"/>
      <c r="C4151" s="58"/>
      <c r="D4151" s="59"/>
      <c r="E4151" s="58"/>
      <c r="F4151" s="58"/>
      <c r="G4151" s="60"/>
    </row>
    <row r="4152" spans="2:7" x14ac:dyDescent="0.2">
      <c r="B4152" s="58"/>
      <c r="C4152" s="58"/>
      <c r="D4152" s="59"/>
      <c r="E4152" s="58"/>
      <c r="F4152" s="58"/>
      <c r="G4152" s="60"/>
    </row>
    <row r="4153" spans="2:7" x14ac:dyDescent="0.2">
      <c r="B4153" s="58"/>
      <c r="C4153" s="58"/>
      <c r="D4153" s="59"/>
      <c r="E4153" s="58"/>
      <c r="F4153" s="58"/>
      <c r="G4153" s="60"/>
    </row>
    <row r="4154" spans="2:7" x14ac:dyDescent="0.2">
      <c r="B4154" s="58"/>
      <c r="C4154" s="58"/>
      <c r="D4154" s="59"/>
      <c r="E4154" s="58"/>
      <c r="F4154" s="58"/>
      <c r="G4154" s="60"/>
    </row>
    <row r="4155" spans="2:7" x14ac:dyDescent="0.2">
      <c r="B4155" s="58"/>
      <c r="C4155" s="58"/>
      <c r="D4155" s="59"/>
      <c r="E4155" s="58"/>
      <c r="F4155" s="58"/>
      <c r="G4155" s="60"/>
    </row>
    <row r="4156" spans="2:7" x14ac:dyDescent="0.2">
      <c r="B4156" s="58"/>
      <c r="C4156" s="58"/>
      <c r="D4156" s="59"/>
      <c r="E4156" s="58"/>
      <c r="F4156" s="58"/>
      <c r="G4156" s="60"/>
    </row>
    <row r="4157" spans="2:7" x14ac:dyDescent="0.2">
      <c r="B4157" s="58"/>
      <c r="C4157" s="58"/>
      <c r="D4157" s="59"/>
      <c r="E4157" s="58"/>
      <c r="F4157" s="58"/>
      <c r="G4157" s="60"/>
    </row>
    <row r="4158" spans="2:7" x14ac:dyDescent="0.2">
      <c r="B4158" s="58"/>
      <c r="C4158" s="58"/>
      <c r="D4158" s="59"/>
      <c r="E4158" s="58"/>
      <c r="F4158" s="58"/>
      <c r="G4158" s="60"/>
    </row>
    <row r="4159" spans="2:7" x14ac:dyDescent="0.2">
      <c r="B4159" s="58"/>
      <c r="C4159" s="58"/>
      <c r="D4159" s="59"/>
      <c r="E4159" s="58"/>
      <c r="F4159" s="58"/>
      <c r="G4159" s="60"/>
    </row>
    <row r="4160" spans="2:7" x14ac:dyDescent="0.2">
      <c r="B4160" s="58"/>
      <c r="C4160" s="58"/>
      <c r="D4160" s="59"/>
      <c r="E4160" s="58"/>
      <c r="F4160" s="58"/>
      <c r="G4160" s="60"/>
    </row>
    <row r="4161" spans="2:7" x14ac:dyDescent="0.2">
      <c r="B4161" s="58"/>
      <c r="C4161" s="58"/>
      <c r="D4161" s="59"/>
      <c r="E4161" s="58"/>
      <c r="F4161" s="58"/>
      <c r="G4161" s="60"/>
    </row>
    <row r="4162" spans="2:7" x14ac:dyDescent="0.2">
      <c r="B4162" s="58"/>
      <c r="C4162" s="58"/>
      <c r="D4162" s="59"/>
      <c r="E4162" s="58"/>
      <c r="F4162" s="58"/>
      <c r="G4162" s="60"/>
    </row>
    <row r="4163" spans="2:7" x14ac:dyDescent="0.2">
      <c r="B4163" s="58"/>
      <c r="C4163" s="58"/>
      <c r="D4163" s="59"/>
      <c r="E4163" s="58"/>
      <c r="F4163" s="58"/>
      <c r="G4163" s="60"/>
    </row>
    <row r="4164" spans="2:7" x14ac:dyDescent="0.2">
      <c r="B4164" s="58"/>
      <c r="C4164" s="58"/>
      <c r="D4164" s="59"/>
      <c r="E4164" s="58"/>
      <c r="F4164" s="58"/>
      <c r="G4164" s="60"/>
    </row>
    <row r="4165" spans="2:7" x14ac:dyDescent="0.2">
      <c r="B4165" s="58"/>
      <c r="C4165" s="58"/>
      <c r="D4165" s="59"/>
      <c r="E4165" s="58"/>
      <c r="F4165" s="58"/>
      <c r="G4165" s="60"/>
    </row>
    <row r="4166" spans="2:7" x14ac:dyDescent="0.2">
      <c r="B4166" s="58"/>
      <c r="C4166" s="58"/>
      <c r="D4166" s="59"/>
      <c r="E4166" s="58"/>
      <c r="F4166" s="58"/>
      <c r="G4166" s="60"/>
    </row>
    <row r="4167" spans="2:7" x14ac:dyDescent="0.2">
      <c r="B4167" s="58"/>
      <c r="C4167" s="58"/>
      <c r="D4167" s="59"/>
      <c r="E4167" s="58"/>
      <c r="F4167" s="58"/>
      <c r="G4167" s="60"/>
    </row>
    <row r="4168" spans="2:7" x14ac:dyDescent="0.2">
      <c r="B4168" s="58"/>
      <c r="C4168" s="58"/>
      <c r="D4168" s="59"/>
      <c r="E4168" s="58"/>
      <c r="F4168" s="58"/>
      <c r="G4168" s="60"/>
    </row>
    <row r="4169" spans="2:7" x14ac:dyDescent="0.2">
      <c r="B4169" s="58"/>
      <c r="C4169" s="58"/>
      <c r="D4169" s="59"/>
      <c r="E4169" s="58"/>
      <c r="F4169" s="58"/>
      <c r="G4169" s="60"/>
    </row>
    <row r="4170" spans="2:7" x14ac:dyDescent="0.2">
      <c r="B4170" s="58"/>
      <c r="C4170" s="58"/>
      <c r="D4170" s="59"/>
      <c r="E4170" s="58"/>
      <c r="F4170" s="58"/>
      <c r="G4170" s="60"/>
    </row>
    <row r="4171" spans="2:7" x14ac:dyDescent="0.2">
      <c r="B4171" s="58"/>
      <c r="C4171" s="58"/>
      <c r="D4171" s="59"/>
      <c r="E4171" s="58"/>
      <c r="F4171" s="58"/>
      <c r="G4171" s="60"/>
    </row>
    <row r="4172" spans="2:7" x14ac:dyDescent="0.2">
      <c r="B4172" s="58"/>
      <c r="C4172" s="58"/>
      <c r="D4172" s="59"/>
      <c r="E4172" s="58"/>
      <c r="F4172" s="58"/>
      <c r="G4172" s="60"/>
    </row>
    <row r="4173" spans="2:7" x14ac:dyDescent="0.2">
      <c r="B4173" s="58"/>
      <c r="C4173" s="58"/>
      <c r="D4173" s="59"/>
      <c r="E4173" s="58"/>
      <c r="F4173" s="58"/>
      <c r="G4173" s="60"/>
    </row>
    <row r="4174" spans="2:7" x14ac:dyDescent="0.2">
      <c r="B4174" s="58"/>
      <c r="C4174" s="58"/>
      <c r="D4174" s="59"/>
      <c r="E4174" s="58"/>
      <c r="F4174" s="58"/>
      <c r="G4174" s="60"/>
    </row>
    <row r="4175" spans="2:7" x14ac:dyDescent="0.2">
      <c r="B4175" s="58"/>
      <c r="C4175" s="58"/>
      <c r="D4175" s="59"/>
      <c r="E4175" s="58"/>
      <c r="F4175" s="58"/>
      <c r="G4175" s="60"/>
    </row>
    <row r="4176" spans="2:7" x14ac:dyDescent="0.2">
      <c r="B4176" s="58"/>
      <c r="C4176" s="58"/>
      <c r="D4176" s="59"/>
      <c r="E4176" s="58"/>
      <c r="F4176" s="58"/>
      <c r="G4176" s="60"/>
    </row>
    <row r="4177" spans="2:7" x14ac:dyDescent="0.2">
      <c r="B4177" s="58"/>
      <c r="C4177" s="58"/>
      <c r="D4177" s="59"/>
      <c r="E4177" s="58"/>
      <c r="F4177" s="58"/>
      <c r="G4177" s="60"/>
    </row>
    <row r="4178" spans="2:7" x14ac:dyDescent="0.2">
      <c r="B4178" s="58"/>
      <c r="C4178" s="58"/>
      <c r="D4178" s="59"/>
      <c r="E4178" s="58"/>
      <c r="F4178" s="58"/>
      <c r="G4178" s="60"/>
    </row>
    <row r="4179" spans="2:7" x14ac:dyDescent="0.2">
      <c r="B4179" s="58"/>
      <c r="C4179" s="58"/>
      <c r="D4179" s="59"/>
      <c r="E4179" s="58"/>
      <c r="F4179" s="58"/>
      <c r="G4179" s="60"/>
    </row>
    <row r="4180" spans="2:7" x14ac:dyDescent="0.2">
      <c r="B4180" s="58"/>
      <c r="C4180" s="58"/>
      <c r="D4180" s="59"/>
      <c r="E4180" s="58"/>
      <c r="F4180" s="58"/>
      <c r="G4180" s="60"/>
    </row>
    <row r="4181" spans="2:7" x14ac:dyDescent="0.2">
      <c r="B4181" s="58"/>
      <c r="C4181" s="58"/>
      <c r="D4181" s="59"/>
      <c r="E4181" s="58"/>
      <c r="F4181" s="58"/>
      <c r="G4181" s="60"/>
    </row>
    <row r="4182" spans="2:7" x14ac:dyDescent="0.2">
      <c r="B4182" s="58"/>
      <c r="C4182" s="58"/>
      <c r="D4182" s="59"/>
      <c r="E4182" s="58"/>
      <c r="F4182" s="58"/>
      <c r="G4182" s="60"/>
    </row>
    <row r="4183" spans="2:7" x14ac:dyDescent="0.2">
      <c r="B4183" s="58"/>
      <c r="C4183" s="58"/>
      <c r="D4183" s="59"/>
      <c r="E4183" s="58"/>
      <c r="F4183" s="58"/>
      <c r="G4183" s="60"/>
    </row>
    <row r="4184" spans="2:7" x14ac:dyDescent="0.2">
      <c r="B4184" s="58"/>
      <c r="C4184" s="58"/>
      <c r="D4184" s="59"/>
      <c r="E4184" s="58"/>
      <c r="F4184" s="58"/>
      <c r="G4184" s="60"/>
    </row>
    <row r="4185" spans="2:7" x14ac:dyDescent="0.2">
      <c r="B4185" s="58"/>
      <c r="C4185" s="58"/>
      <c r="D4185" s="59"/>
      <c r="E4185" s="58"/>
      <c r="F4185" s="58"/>
      <c r="G4185" s="60"/>
    </row>
    <row r="4186" spans="2:7" x14ac:dyDescent="0.2">
      <c r="B4186" s="58"/>
      <c r="C4186" s="58"/>
      <c r="D4186" s="59"/>
      <c r="E4186" s="58"/>
      <c r="F4186" s="58"/>
      <c r="G4186" s="60"/>
    </row>
    <row r="4187" spans="2:7" x14ac:dyDescent="0.2">
      <c r="B4187" s="58"/>
      <c r="C4187" s="58"/>
      <c r="D4187" s="59"/>
      <c r="E4187" s="58"/>
      <c r="F4187" s="58"/>
      <c r="G4187" s="60"/>
    </row>
    <row r="4188" spans="2:7" x14ac:dyDescent="0.2">
      <c r="B4188" s="58"/>
      <c r="C4188" s="58"/>
      <c r="D4188" s="59"/>
      <c r="E4188" s="58"/>
      <c r="F4188" s="58"/>
      <c r="G4188" s="60"/>
    </row>
    <row r="4189" spans="2:7" x14ac:dyDescent="0.2">
      <c r="B4189" s="58"/>
      <c r="C4189" s="58"/>
      <c r="D4189" s="59"/>
      <c r="E4189" s="58"/>
      <c r="F4189" s="58"/>
      <c r="G4189" s="60"/>
    </row>
    <row r="4190" spans="2:7" x14ac:dyDescent="0.2">
      <c r="B4190" s="58"/>
      <c r="C4190" s="58"/>
      <c r="D4190" s="59"/>
      <c r="E4190" s="58"/>
      <c r="F4190" s="58"/>
      <c r="G4190" s="60"/>
    </row>
    <row r="4191" spans="2:7" x14ac:dyDescent="0.2">
      <c r="B4191" s="58"/>
      <c r="C4191" s="58"/>
      <c r="D4191" s="59"/>
      <c r="E4191" s="58"/>
      <c r="F4191" s="58"/>
      <c r="G4191" s="60"/>
    </row>
    <row r="4192" spans="2:7" x14ac:dyDescent="0.2">
      <c r="B4192" s="58"/>
      <c r="C4192" s="58"/>
      <c r="D4192" s="59"/>
      <c r="E4192" s="58"/>
      <c r="F4192" s="58"/>
      <c r="G4192" s="60"/>
    </row>
    <row r="4193" spans="2:7" x14ac:dyDescent="0.2">
      <c r="B4193" s="58"/>
      <c r="C4193" s="58"/>
      <c r="D4193" s="59"/>
      <c r="E4193" s="58"/>
      <c r="F4193" s="58"/>
      <c r="G4193" s="60"/>
    </row>
    <row r="4194" spans="2:7" x14ac:dyDescent="0.2">
      <c r="B4194" s="58"/>
      <c r="C4194" s="58"/>
      <c r="D4194" s="59"/>
      <c r="E4194" s="58"/>
      <c r="F4194" s="58"/>
      <c r="G4194" s="60"/>
    </row>
    <row r="4195" spans="2:7" x14ac:dyDescent="0.2">
      <c r="B4195" s="58"/>
      <c r="C4195" s="58"/>
      <c r="D4195" s="59"/>
      <c r="E4195" s="58"/>
      <c r="F4195" s="58"/>
      <c r="G4195" s="60"/>
    </row>
    <row r="4196" spans="2:7" x14ac:dyDescent="0.2">
      <c r="B4196" s="58"/>
      <c r="C4196" s="58"/>
      <c r="D4196" s="59"/>
      <c r="E4196" s="58"/>
      <c r="F4196" s="58"/>
      <c r="G4196" s="60"/>
    </row>
    <row r="4197" spans="2:7" x14ac:dyDescent="0.2">
      <c r="B4197" s="58"/>
      <c r="C4197" s="58"/>
      <c r="D4197" s="59"/>
      <c r="E4197" s="58"/>
      <c r="F4197" s="58"/>
      <c r="G4197" s="60"/>
    </row>
    <row r="4198" spans="2:7" x14ac:dyDescent="0.2">
      <c r="B4198" s="58"/>
      <c r="C4198" s="58"/>
      <c r="D4198" s="59"/>
      <c r="E4198" s="58"/>
      <c r="F4198" s="58"/>
      <c r="G4198" s="60"/>
    </row>
    <row r="4199" spans="2:7" x14ac:dyDescent="0.2">
      <c r="B4199" s="58"/>
      <c r="C4199" s="58"/>
      <c r="D4199" s="59"/>
      <c r="E4199" s="58"/>
      <c r="F4199" s="58"/>
      <c r="G4199" s="60"/>
    </row>
    <row r="4200" spans="2:7" x14ac:dyDescent="0.2">
      <c r="B4200" s="58"/>
      <c r="C4200" s="58"/>
      <c r="D4200" s="59"/>
      <c r="E4200" s="58"/>
      <c r="F4200" s="58"/>
      <c r="G4200" s="60"/>
    </row>
    <row r="4201" spans="2:7" x14ac:dyDescent="0.2">
      <c r="B4201" s="58"/>
      <c r="C4201" s="58"/>
      <c r="D4201" s="59"/>
      <c r="E4201" s="58"/>
      <c r="F4201" s="58"/>
      <c r="G4201" s="60"/>
    </row>
    <row r="4202" spans="2:7" x14ac:dyDescent="0.2">
      <c r="B4202" s="58"/>
      <c r="C4202" s="58"/>
      <c r="D4202" s="59"/>
      <c r="E4202" s="58"/>
      <c r="F4202" s="58"/>
      <c r="G4202" s="60"/>
    </row>
    <row r="4203" spans="2:7" x14ac:dyDescent="0.2">
      <c r="B4203" s="58"/>
      <c r="C4203" s="58"/>
      <c r="D4203" s="59"/>
      <c r="E4203" s="58"/>
      <c r="F4203" s="58"/>
      <c r="G4203" s="60"/>
    </row>
    <row r="4204" spans="2:7" x14ac:dyDescent="0.2">
      <c r="B4204" s="58"/>
      <c r="C4204" s="58"/>
      <c r="D4204" s="59"/>
      <c r="E4204" s="58"/>
      <c r="F4204" s="58"/>
      <c r="G4204" s="60"/>
    </row>
    <row r="4205" spans="2:7" x14ac:dyDescent="0.2">
      <c r="B4205" s="58"/>
      <c r="C4205" s="58"/>
      <c r="D4205" s="59"/>
      <c r="E4205" s="58"/>
      <c r="F4205" s="58"/>
      <c r="G4205" s="60"/>
    </row>
    <row r="4206" spans="2:7" x14ac:dyDescent="0.2">
      <c r="B4206" s="58"/>
      <c r="C4206" s="58"/>
      <c r="D4206" s="59"/>
      <c r="E4206" s="58"/>
      <c r="F4206" s="58"/>
      <c r="G4206" s="60"/>
    </row>
    <row r="4207" spans="2:7" x14ac:dyDescent="0.2">
      <c r="B4207" s="58"/>
      <c r="C4207" s="58"/>
      <c r="D4207" s="59"/>
      <c r="E4207" s="58"/>
      <c r="F4207" s="58"/>
      <c r="G4207" s="60"/>
    </row>
    <row r="4208" spans="2:7" x14ac:dyDescent="0.2">
      <c r="B4208" s="58"/>
      <c r="C4208" s="58"/>
      <c r="D4208" s="59"/>
      <c r="E4208" s="58"/>
      <c r="F4208" s="58"/>
      <c r="G4208" s="60"/>
    </row>
    <row r="4209" spans="2:7" x14ac:dyDescent="0.2">
      <c r="B4209" s="58"/>
      <c r="C4209" s="58"/>
      <c r="D4209" s="59"/>
      <c r="E4209" s="58"/>
      <c r="F4209" s="58"/>
      <c r="G4209" s="60"/>
    </row>
    <row r="4210" spans="2:7" x14ac:dyDescent="0.2">
      <c r="B4210" s="58"/>
      <c r="C4210" s="58"/>
      <c r="D4210" s="59"/>
      <c r="E4210" s="58"/>
      <c r="F4210" s="58"/>
      <c r="G4210" s="60"/>
    </row>
    <row r="4211" spans="2:7" x14ac:dyDescent="0.2">
      <c r="B4211" s="58"/>
      <c r="C4211" s="58"/>
      <c r="D4211" s="59"/>
      <c r="E4211" s="58"/>
      <c r="F4211" s="58"/>
      <c r="G4211" s="60"/>
    </row>
    <row r="4212" spans="2:7" x14ac:dyDescent="0.2">
      <c r="B4212" s="58"/>
      <c r="C4212" s="58"/>
      <c r="D4212" s="59"/>
      <c r="E4212" s="58"/>
      <c r="F4212" s="58"/>
      <c r="G4212" s="60"/>
    </row>
    <row r="4213" spans="2:7" x14ac:dyDescent="0.2">
      <c r="B4213" s="58"/>
      <c r="C4213" s="58"/>
      <c r="D4213" s="59"/>
      <c r="E4213" s="58"/>
      <c r="F4213" s="58"/>
      <c r="G4213" s="60"/>
    </row>
    <row r="4214" spans="2:7" x14ac:dyDescent="0.2">
      <c r="B4214" s="58"/>
      <c r="C4214" s="58"/>
      <c r="D4214" s="59"/>
      <c r="E4214" s="58"/>
      <c r="F4214" s="58"/>
      <c r="G4214" s="60"/>
    </row>
    <row r="4215" spans="2:7" x14ac:dyDescent="0.2">
      <c r="B4215" s="58"/>
      <c r="C4215" s="58"/>
      <c r="D4215" s="59"/>
      <c r="E4215" s="58"/>
      <c r="F4215" s="58"/>
      <c r="G4215" s="60"/>
    </row>
    <row r="4216" spans="2:7" x14ac:dyDescent="0.2">
      <c r="B4216" s="58"/>
      <c r="C4216" s="58"/>
      <c r="D4216" s="59"/>
      <c r="E4216" s="58"/>
      <c r="F4216" s="58"/>
      <c r="G4216" s="60"/>
    </row>
    <row r="4217" spans="2:7" x14ac:dyDescent="0.2">
      <c r="B4217" s="58"/>
      <c r="C4217" s="58"/>
      <c r="D4217" s="59"/>
      <c r="E4217" s="58"/>
      <c r="F4217" s="58"/>
      <c r="G4217" s="60"/>
    </row>
    <row r="4218" spans="2:7" x14ac:dyDescent="0.2">
      <c r="B4218" s="58"/>
      <c r="C4218" s="58"/>
      <c r="D4218" s="59"/>
      <c r="E4218" s="58"/>
      <c r="F4218" s="58"/>
      <c r="G4218" s="60"/>
    </row>
    <row r="4219" spans="2:7" x14ac:dyDescent="0.2">
      <c r="B4219" s="58"/>
      <c r="C4219" s="58"/>
      <c r="D4219" s="59"/>
      <c r="E4219" s="58"/>
      <c r="F4219" s="58"/>
      <c r="G4219" s="60"/>
    </row>
    <row r="4220" spans="2:7" x14ac:dyDescent="0.2">
      <c r="B4220" s="58"/>
      <c r="C4220" s="58"/>
      <c r="D4220" s="59"/>
      <c r="E4220" s="58"/>
      <c r="F4220" s="58"/>
      <c r="G4220" s="60"/>
    </row>
    <row r="4221" spans="2:7" x14ac:dyDescent="0.2">
      <c r="B4221" s="58"/>
      <c r="C4221" s="58"/>
      <c r="D4221" s="59"/>
      <c r="E4221" s="58"/>
      <c r="F4221" s="58"/>
      <c r="G4221" s="60"/>
    </row>
    <row r="4222" spans="2:7" x14ac:dyDescent="0.2">
      <c r="B4222" s="58"/>
      <c r="C4222" s="58"/>
      <c r="D4222" s="59"/>
      <c r="E4222" s="58"/>
      <c r="F4222" s="58"/>
      <c r="G4222" s="60"/>
    </row>
    <row r="4223" spans="2:7" x14ac:dyDescent="0.2">
      <c r="B4223" s="58" t="str">
        <f t="shared" si="75"/>
        <v/>
      </c>
      <c r="C4223" s="58"/>
      <c r="D4223" s="59"/>
      <c r="E4223" s="58"/>
      <c r="F4223" s="58"/>
      <c r="G4223" s="60"/>
    </row>
    <row r="4224" spans="2:7" x14ac:dyDescent="0.2">
      <c r="B4224" s="58" t="str">
        <f t="shared" si="75"/>
        <v/>
      </c>
      <c r="C4224" s="58"/>
      <c r="D4224" s="59"/>
      <c r="E4224" s="58"/>
      <c r="F4224" s="58"/>
      <c r="G4224" s="60"/>
    </row>
    <row r="4225" spans="2:7" x14ac:dyDescent="0.2">
      <c r="B4225" s="58" t="str">
        <f t="shared" si="75"/>
        <v/>
      </c>
      <c r="C4225" s="58"/>
      <c r="D4225" s="59"/>
      <c r="E4225" s="58"/>
      <c r="F4225" s="58"/>
      <c r="G4225" s="60"/>
    </row>
    <row r="4226" spans="2:7" x14ac:dyDescent="0.2">
      <c r="B4226" s="58" t="str">
        <f t="shared" si="75"/>
        <v/>
      </c>
      <c r="C4226" s="58"/>
      <c r="D4226" s="59"/>
      <c r="E4226" s="58"/>
      <c r="F4226" s="58"/>
      <c r="G4226" s="60"/>
    </row>
    <row r="4227" spans="2:7" x14ac:dyDescent="0.2">
      <c r="B4227" s="58" t="str">
        <f t="shared" si="75"/>
        <v/>
      </c>
      <c r="C4227" s="58"/>
      <c r="D4227" s="59"/>
      <c r="E4227" s="58"/>
      <c r="F4227" s="58"/>
      <c r="G4227" s="60"/>
    </row>
    <row r="4228" spans="2:7" x14ac:dyDescent="0.2">
      <c r="B4228" s="58" t="str">
        <f t="shared" si="75"/>
        <v/>
      </c>
      <c r="C4228" s="58"/>
      <c r="D4228" s="59"/>
      <c r="E4228" s="58"/>
      <c r="F4228" s="58"/>
      <c r="G4228" s="60"/>
    </row>
    <row r="4229" spans="2:7" x14ac:dyDescent="0.2">
      <c r="B4229" s="58" t="str">
        <f t="shared" si="75"/>
        <v/>
      </c>
      <c r="C4229" s="58"/>
      <c r="D4229" s="59"/>
      <c r="E4229" s="58"/>
      <c r="F4229" s="58"/>
      <c r="G4229" s="60"/>
    </row>
    <row r="4230" spans="2:7" x14ac:dyDescent="0.2">
      <c r="B4230" s="58" t="str">
        <f t="shared" si="75"/>
        <v/>
      </c>
      <c r="C4230" s="58"/>
      <c r="D4230" s="59"/>
      <c r="E4230" s="58"/>
      <c r="F4230" s="58"/>
      <c r="G4230" s="60"/>
    </row>
    <row r="4231" spans="2:7" x14ac:dyDescent="0.2">
      <c r="B4231" s="58" t="str">
        <f t="shared" si="75"/>
        <v/>
      </c>
      <c r="C4231" s="58"/>
      <c r="D4231" s="59"/>
      <c r="E4231" s="58"/>
      <c r="F4231" s="58"/>
      <c r="G4231" s="60"/>
    </row>
    <row r="4232" spans="2:7" x14ac:dyDescent="0.2">
      <c r="B4232" s="58" t="str">
        <f t="shared" si="75"/>
        <v/>
      </c>
      <c r="C4232" s="58"/>
      <c r="D4232" s="59"/>
      <c r="E4232" s="58"/>
      <c r="F4232" s="58"/>
      <c r="G4232" s="60"/>
    </row>
    <row r="4233" spans="2:7" x14ac:dyDescent="0.2">
      <c r="B4233" s="58" t="str">
        <f t="shared" si="75"/>
        <v/>
      </c>
      <c r="C4233" s="58"/>
      <c r="D4233" s="59"/>
      <c r="E4233" s="58"/>
      <c r="F4233" s="58"/>
      <c r="G4233" s="60"/>
    </row>
    <row r="4234" spans="2:7" x14ac:dyDescent="0.2">
      <c r="B4234" s="58" t="str">
        <f t="shared" si="75"/>
        <v/>
      </c>
      <c r="C4234" s="58"/>
      <c r="D4234" s="58"/>
      <c r="E4234" s="58"/>
      <c r="F4234" s="58"/>
      <c r="G4234" s="60"/>
    </row>
    <row r="4235" spans="2:7" x14ac:dyDescent="0.2">
      <c r="B4235" s="58" t="str">
        <f t="shared" si="75"/>
        <v/>
      </c>
      <c r="C4235" s="58"/>
      <c r="D4235" s="58"/>
      <c r="E4235" s="58"/>
      <c r="F4235" s="58"/>
      <c r="G4235" s="60"/>
    </row>
    <row r="4236" spans="2:7" x14ac:dyDescent="0.2">
      <c r="B4236" s="58" t="str">
        <f t="shared" si="75"/>
        <v/>
      </c>
      <c r="C4236" s="58"/>
      <c r="D4236" s="58"/>
      <c r="E4236" s="58"/>
      <c r="F4236" s="58"/>
      <c r="G4236" s="60"/>
    </row>
    <row r="4237" spans="2:7" x14ac:dyDescent="0.2">
      <c r="B4237" s="58" t="str">
        <f t="shared" si="75"/>
        <v/>
      </c>
      <c r="C4237" s="58"/>
      <c r="D4237" s="58"/>
      <c r="E4237" s="58"/>
      <c r="F4237" s="58"/>
      <c r="G4237" s="60"/>
    </row>
    <row r="4238" spans="2:7" x14ac:dyDescent="0.2">
      <c r="B4238" s="58" t="str">
        <f t="shared" si="75"/>
        <v/>
      </c>
    </row>
  </sheetData>
  <sheetProtection algorithmName="SHA-512" hashValue="VmNx535p8eaFejLOX/BPDrqy6Bj0ngePNL5W+oZI7aoNlK752qzgN8N01IKbF9yOdPU1qmOQE+n0zy6gekhZ6A==" saltValue="hCMOV2vmFKJPpLxbIi1eZg==" spinCount="100000" sheet="1" objects="1" scenarios="1"/>
  <phoneticPr fontId="1"/>
  <pageMargins left="0.9055118110236221" right="0.51181102362204722" top="0.74803149606299213" bottom="0.74803149606299213" header="0.31496062992125984" footer="0.31496062992125984"/>
  <pageSetup paperSize="9" scale="50" orientation="landscape" r:id="rId1"/>
  <headerFooter>
    <oddHeader>&amp;L農薬の種類と対応マスクデータベース(例示)&amp;R2013.7.10現在農薬登録</oddHeader>
  </headerFooter>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6:D12"/>
  <sheetViews>
    <sheetView showGridLines="0" showRowColHeaders="0" workbookViewId="0">
      <selection activeCell="D27" sqref="D27"/>
    </sheetView>
  </sheetViews>
  <sheetFormatPr defaultRowHeight="13" x14ac:dyDescent="0.2"/>
  <cols>
    <col min="1" max="3" width="13.6328125" customWidth="1"/>
  </cols>
  <sheetData>
    <row r="6" spans="1:4" x14ac:dyDescent="0.2">
      <c r="A6" t="s">
        <v>62</v>
      </c>
      <c r="B6" t="s">
        <v>63</v>
      </c>
      <c r="C6" t="s">
        <v>6638</v>
      </c>
      <c r="D6" t="s">
        <v>66</v>
      </c>
    </row>
    <row r="8" spans="1:4" x14ac:dyDescent="0.2">
      <c r="A8" t="s">
        <v>6465</v>
      </c>
      <c r="B8" t="s">
        <v>62</v>
      </c>
    </row>
    <row r="9" spans="1:4" x14ac:dyDescent="0.2">
      <c r="A9" t="s">
        <v>65</v>
      </c>
      <c r="B9" t="s">
        <v>63</v>
      </c>
    </row>
    <row r="10" spans="1:4" x14ac:dyDescent="0.2">
      <c r="A10" t="s">
        <v>6637</v>
      </c>
      <c r="B10" t="s">
        <v>64</v>
      </c>
    </row>
    <row r="11" spans="1:4" x14ac:dyDescent="0.2">
      <c r="A11" t="s">
        <v>66</v>
      </c>
      <c r="B11" t="s">
        <v>66</v>
      </c>
    </row>
    <row r="12" spans="1:4" x14ac:dyDescent="0.2">
      <c r="A12" t="s">
        <v>67</v>
      </c>
      <c r="B12" t="s">
        <v>66</v>
      </c>
    </row>
  </sheetData>
  <sheetProtection algorithmName="SHA-512" hashValue="qFg6FGkGZXTeJWy6NNjlD4cv63hLY7YvMocaAQOTZkf5MX7GWc6l74fAOWWrHd4La9Aek1dWPsKATs7r2vSEOw==" saltValue="PY2A7Yg2REeeD9wSn200Sw==" spinCount="100000" sheet="1" objects="1" scenarios="1"/>
  <phoneticPr fontId="1"/>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59"/>
  <sheetViews>
    <sheetView workbookViewId="0">
      <selection activeCell="C21" sqref="C21"/>
    </sheetView>
  </sheetViews>
  <sheetFormatPr defaultRowHeight="13" x14ac:dyDescent="0.2"/>
  <cols>
    <col min="1" max="1" width="18" customWidth="1"/>
    <col min="2" max="2" width="13.26953125" customWidth="1"/>
    <col min="3" max="3" width="34.453125" customWidth="1"/>
    <col min="4" max="4" width="20" customWidth="1"/>
    <col min="5" max="5" width="19.36328125" hidden="1" customWidth="1"/>
  </cols>
  <sheetData>
    <row r="1" spans="1:5" ht="39" customHeight="1" x14ac:dyDescent="0.2">
      <c r="A1" s="117" t="s">
        <v>2337</v>
      </c>
      <c r="B1" s="117"/>
      <c r="C1" s="117"/>
      <c r="D1" s="117"/>
    </row>
    <row r="2" spans="1:5" x14ac:dyDescent="0.2">
      <c r="A2" s="10" t="s">
        <v>2326</v>
      </c>
      <c r="B2" s="10" t="s">
        <v>2335</v>
      </c>
      <c r="C2" s="10" t="s">
        <v>2329</v>
      </c>
      <c r="D2" s="10" t="s">
        <v>2334</v>
      </c>
      <c r="E2" s="9" t="s">
        <v>2332</v>
      </c>
    </row>
    <row r="3" spans="1:5" x14ac:dyDescent="0.2">
      <c r="A3" s="6" t="s">
        <v>2327</v>
      </c>
      <c r="B3" s="7" t="s">
        <v>2328</v>
      </c>
      <c r="C3" s="5" t="s">
        <v>2336</v>
      </c>
      <c r="D3" s="8" t="s">
        <v>2330</v>
      </c>
      <c r="E3" s="9" t="s">
        <v>2331</v>
      </c>
    </row>
    <row r="4" spans="1:5" x14ac:dyDescent="0.2">
      <c r="A4" s="6" t="s">
        <v>2897</v>
      </c>
      <c r="B4" s="7" t="s">
        <v>2899</v>
      </c>
      <c r="C4" s="5" t="s">
        <v>2898</v>
      </c>
      <c r="D4" s="8" t="s">
        <v>2892</v>
      </c>
      <c r="E4" s="9"/>
    </row>
    <row r="5" spans="1:5" x14ac:dyDescent="0.2">
      <c r="A5" s="6" t="s">
        <v>2889</v>
      </c>
      <c r="B5" s="7" t="s">
        <v>2890</v>
      </c>
      <c r="C5" s="5" t="s">
        <v>2891</v>
      </c>
      <c r="D5" s="8" t="s">
        <v>2892</v>
      </c>
      <c r="E5" s="9"/>
    </row>
    <row r="6" spans="1:5" x14ac:dyDescent="0.2">
      <c r="A6" s="6" t="s">
        <v>2893</v>
      </c>
      <c r="B6" s="7" t="s">
        <v>2894</v>
      </c>
      <c r="C6" s="5" t="s">
        <v>2895</v>
      </c>
      <c r="D6" s="8" t="s">
        <v>2892</v>
      </c>
      <c r="E6" s="9"/>
    </row>
    <row r="7" spans="1:5" x14ac:dyDescent="0.2">
      <c r="A7" s="6" t="s">
        <v>3197</v>
      </c>
      <c r="B7" s="7" t="s">
        <v>3369</v>
      </c>
      <c r="C7" s="5" t="s">
        <v>3198</v>
      </c>
      <c r="D7" s="8" t="s">
        <v>3199</v>
      </c>
      <c r="E7" s="9"/>
    </row>
    <row r="8" spans="1:5" x14ac:dyDescent="0.2">
      <c r="A8" s="6" t="s">
        <v>3364</v>
      </c>
      <c r="B8" s="7" t="s">
        <v>3368</v>
      </c>
      <c r="C8" s="5" t="s">
        <v>3365</v>
      </c>
      <c r="D8" s="8" t="s">
        <v>2892</v>
      </c>
      <c r="E8" s="9"/>
    </row>
    <row r="9" spans="1:5" x14ac:dyDescent="0.2">
      <c r="A9" s="6" t="s">
        <v>3530</v>
      </c>
      <c r="B9" s="7" t="s">
        <v>3531</v>
      </c>
      <c r="C9" s="5" t="s">
        <v>3532</v>
      </c>
      <c r="D9" s="8" t="s">
        <v>2892</v>
      </c>
      <c r="E9" s="9"/>
    </row>
    <row r="10" spans="1:5" x14ac:dyDescent="0.2">
      <c r="A10" s="6" t="s">
        <v>3725</v>
      </c>
      <c r="B10" s="7" t="s">
        <v>3726</v>
      </c>
      <c r="C10" s="5" t="s">
        <v>3727</v>
      </c>
      <c r="D10" s="8" t="s">
        <v>2892</v>
      </c>
      <c r="E10" s="9"/>
    </row>
    <row r="11" spans="1:5" x14ac:dyDescent="0.2">
      <c r="A11" s="6" t="s">
        <v>3865</v>
      </c>
      <c r="B11" s="7" t="s">
        <v>3878</v>
      </c>
      <c r="C11" s="5" t="s">
        <v>3866</v>
      </c>
      <c r="D11" s="8" t="s">
        <v>2892</v>
      </c>
      <c r="E11" s="9"/>
    </row>
    <row r="12" spans="1:5" x14ac:dyDescent="0.2">
      <c r="A12" s="6" t="s">
        <v>4051</v>
      </c>
      <c r="B12" s="7" t="s">
        <v>4052</v>
      </c>
      <c r="C12" s="5" t="s">
        <v>4053</v>
      </c>
      <c r="D12" s="8" t="s">
        <v>2892</v>
      </c>
      <c r="E12" s="9"/>
    </row>
    <row r="13" spans="1:5" x14ac:dyDescent="0.2">
      <c r="A13" s="6" t="s">
        <v>6467</v>
      </c>
      <c r="B13" s="7" t="s">
        <v>6468</v>
      </c>
      <c r="C13" s="5" t="s">
        <v>6648</v>
      </c>
      <c r="D13" s="8" t="s">
        <v>2892</v>
      </c>
      <c r="E13" s="9"/>
    </row>
    <row r="14" spans="1:5" x14ac:dyDescent="0.2">
      <c r="A14" s="6" t="s">
        <v>6647</v>
      </c>
      <c r="B14" s="7" t="s">
        <v>6853</v>
      </c>
      <c r="C14" s="5" t="s">
        <v>6649</v>
      </c>
      <c r="D14" s="8" t="s">
        <v>2892</v>
      </c>
      <c r="E14" s="9"/>
    </row>
    <row r="15" spans="1:5" x14ac:dyDescent="0.2">
      <c r="A15" s="6" t="s">
        <v>6851</v>
      </c>
      <c r="B15" s="7" t="s">
        <v>6870</v>
      </c>
      <c r="C15" s="5" t="s">
        <v>6852</v>
      </c>
      <c r="D15" s="8" t="s">
        <v>2892</v>
      </c>
      <c r="E15" s="9"/>
    </row>
    <row r="16" spans="1:5" x14ac:dyDescent="0.2">
      <c r="A16" s="6" t="s">
        <v>6994</v>
      </c>
      <c r="B16" s="7" t="s">
        <v>7000</v>
      </c>
      <c r="C16" s="5" t="s">
        <v>6995</v>
      </c>
      <c r="D16" s="8" t="s">
        <v>2892</v>
      </c>
      <c r="E16" s="9"/>
    </row>
    <row r="17" spans="1:5" x14ac:dyDescent="0.2">
      <c r="A17" s="6"/>
      <c r="B17" s="7"/>
      <c r="C17" s="5"/>
      <c r="D17" s="8"/>
      <c r="E17" s="9"/>
    </row>
    <row r="18" spans="1:5" x14ac:dyDescent="0.2">
      <c r="A18" s="6"/>
      <c r="B18" s="7"/>
      <c r="C18" s="5"/>
      <c r="D18" s="8"/>
      <c r="E18" s="9"/>
    </row>
    <row r="19" spans="1:5" x14ac:dyDescent="0.2">
      <c r="A19" s="6"/>
      <c r="B19" s="7"/>
      <c r="C19" s="5"/>
      <c r="D19" s="8"/>
      <c r="E19" s="9"/>
    </row>
    <row r="20" spans="1:5" x14ac:dyDescent="0.2">
      <c r="A20" s="6"/>
      <c r="B20" s="7"/>
      <c r="C20" s="5"/>
      <c r="D20" s="8"/>
      <c r="E20" s="9"/>
    </row>
    <row r="21" spans="1:5" x14ac:dyDescent="0.2">
      <c r="A21" s="6"/>
      <c r="B21" s="7"/>
      <c r="C21" s="5"/>
      <c r="D21" s="8"/>
      <c r="E21" s="9"/>
    </row>
    <row r="22" spans="1:5" x14ac:dyDescent="0.2">
      <c r="A22" s="6"/>
      <c r="B22" s="7"/>
      <c r="C22" s="5"/>
      <c r="D22" s="8"/>
      <c r="E22" s="9"/>
    </row>
    <row r="23" spans="1:5" x14ac:dyDescent="0.2">
      <c r="A23" s="6"/>
      <c r="B23" s="7"/>
      <c r="C23" s="5"/>
      <c r="D23" s="8"/>
      <c r="E23" s="9"/>
    </row>
    <row r="24" spans="1:5" x14ac:dyDescent="0.2">
      <c r="A24" s="6"/>
      <c r="B24" s="7"/>
      <c r="C24" s="5"/>
      <c r="D24" s="8"/>
      <c r="E24" s="9"/>
    </row>
    <row r="25" spans="1:5" x14ac:dyDescent="0.2">
      <c r="A25" s="6"/>
      <c r="B25" s="7"/>
      <c r="C25" s="5"/>
      <c r="D25" s="8"/>
      <c r="E25" s="9"/>
    </row>
    <row r="26" spans="1:5" x14ac:dyDescent="0.2">
      <c r="A26" s="6"/>
      <c r="B26" s="7"/>
      <c r="C26" s="5"/>
      <c r="D26" s="8"/>
      <c r="E26" s="9"/>
    </row>
    <row r="27" spans="1:5" x14ac:dyDescent="0.2">
      <c r="A27" s="6"/>
      <c r="B27" s="7"/>
      <c r="C27" s="5"/>
      <c r="D27" s="8"/>
      <c r="E27" s="9"/>
    </row>
    <row r="28" spans="1:5" x14ac:dyDescent="0.2">
      <c r="A28" s="6"/>
      <c r="B28" s="7"/>
      <c r="C28" s="5"/>
      <c r="D28" s="8"/>
      <c r="E28" s="9"/>
    </row>
    <row r="29" spans="1:5" x14ac:dyDescent="0.2">
      <c r="A29" s="6"/>
      <c r="B29" s="7"/>
      <c r="C29" s="5"/>
      <c r="D29" s="8"/>
      <c r="E29" s="9"/>
    </row>
    <row r="30" spans="1:5" x14ac:dyDescent="0.2">
      <c r="A30" s="6"/>
      <c r="B30" s="7"/>
      <c r="C30" s="5"/>
      <c r="D30" s="8"/>
      <c r="E30" s="9"/>
    </row>
    <row r="31" spans="1:5" x14ac:dyDescent="0.2">
      <c r="A31" s="6"/>
      <c r="B31" s="7"/>
      <c r="C31" s="5"/>
      <c r="D31" s="8"/>
      <c r="E31" s="9"/>
    </row>
    <row r="32" spans="1:5" x14ac:dyDescent="0.2">
      <c r="A32" s="6"/>
      <c r="B32" s="7"/>
      <c r="C32" s="5"/>
      <c r="D32" s="8"/>
      <c r="E32" s="9"/>
    </row>
    <row r="33" spans="1:4" x14ac:dyDescent="0.2">
      <c r="A33" s="6"/>
      <c r="B33" s="7"/>
      <c r="C33" s="5"/>
      <c r="D33" s="8"/>
    </row>
    <row r="34" spans="1:4" x14ac:dyDescent="0.2">
      <c r="A34" s="6"/>
      <c r="B34" s="7"/>
      <c r="C34" s="5"/>
      <c r="D34" s="8"/>
    </row>
    <row r="35" spans="1:4" x14ac:dyDescent="0.2">
      <c r="A35" s="6"/>
      <c r="B35" s="7"/>
      <c r="C35" s="5"/>
      <c r="D35" s="8"/>
    </row>
    <row r="36" spans="1:4" x14ac:dyDescent="0.2">
      <c r="A36" s="6"/>
      <c r="B36" s="7"/>
      <c r="C36" s="5"/>
      <c r="D36" s="8"/>
    </row>
    <row r="37" spans="1:4" x14ac:dyDescent="0.2">
      <c r="A37" s="6"/>
      <c r="B37" s="7"/>
      <c r="C37" s="5"/>
      <c r="D37" s="8"/>
    </row>
    <row r="38" spans="1:4" x14ac:dyDescent="0.2">
      <c r="A38" s="6"/>
      <c r="B38" s="7"/>
      <c r="C38" s="5"/>
      <c r="D38" s="8"/>
    </row>
    <row r="39" spans="1:4" x14ac:dyDescent="0.2">
      <c r="A39" s="6"/>
      <c r="B39" s="7"/>
      <c r="C39" s="5"/>
      <c r="D39" s="8"/>
    </row>
    <row r="40" spans="1:4" x14ac:dyDescent="0.2">
      <c r="A40" s="6"/>
      <c r="B40" s="7"/>
      <c r="C40" s="5"/>
      <c r="D40" s="8"/>
    </row>
    <row r="41" spans="1:4" x14ac:dyDescent="0.2">
      <c r="A41" s="6"/>
      <c r="B41" s="7"/>
      <c r="C41" s="5"/>
      <c r="D41" s="8"/>
    </row>
    <row r="42" spans="1:4" x14ac:dyDescent="0.2">
      <c r="A42" s="6"/>
      <c r="B42" s="7"/>
      <c r="C42" s="5"/>
      <c r="D42" s="8"/>
    </row>
    <row r="43" spans="1:4" x14ac:dyDescent="0.2">
      <c r="A43" s="6"/>
      <c r="B43" s="7"/>
      <c r="C43" s="5"/>
      <c r="D43" s="8"/>
    </row>
    <row r="44" spans="1:4" x14ac:dyDescent="0.2">
      <c r="A44" s="6"/>
      <c r="B44" s="7"/>
      <c r="C44" s="5"/>
      <c r="D44" s="8"/>
    </row>
    <row r="45" spans="1:4" x14ac:dyDescent="0.2">
      <c r="A45" s="6"/>
      <c r="B45" s="7"/>
      <c r="C45" s="5"/>
      <c r="D45" s="8"/>
    </row>
    <row r="46" spans="1:4" x14ac:dyDescent="0.2">
      <c r="A46" s="6"/>
      <c r="B46" s="7"/>
      <c r="C46" s="5"/>
      <c r="D46" s="8"/>
    </row>
    <row r="47" spans="1:4" x14ac:dyDescent="0.2">
      <c r="A47" s="6"/>
      <c r="B47" s="7"/>
      <c r="C47" s="5"/>
      <c r="D47" s="8"/>
    </row>
    <row r="48" spans="1:4" x14ac:dyDescent="0.2">
      <c r="A48" s="6"/>
      <c r="B48" s="7"/>
      <c r="C48" s="5"/>
      <c r="D48" s="8"/>
    </row>
    <row r="49" spans="1:4" x14ac:dyDescent="0.2">
      <c r="A49" s="6"/>
      <c r="B49" s="7"/>
      <c r="C49" s="5"/>
      <c r="D49" s="8"/>
    </row>
    <row r="50" spans="1:4" x14ac:dyDescent="0.2">
      <c r="A50" s="6"/>
      <c r="B50" s="7"/>
      <c r="C50" s="5"/>
      <c r="D50" s="8"/>
    </row>
    <row r="51" spans="1:4" x14ac:dyDescent="0.2">
      <c r="A51" s="6"/>
      <c r="B51" s="7"/>
      <c r="C51" s="5"/>
      <c r="D51" s="8"/>
    </row>
    <row r="52" spans="1:4" x14ac:dyDescent="0.2">
      <c r="A52" s="6"/>
      <c r="B52" s="7"/>
      <c r="C52" s="5"/>
      <c r="D52" s="8"/>
    </row>
    <row r="53" spans="1:4" x14ac:dyDescent="0.2">
      <c r="A53" s="6"/>
      <c r="B53" s="7"/>
      <c r="C53" s="5"/>
      <c r="D53" s="8"/>
    </row>
    <row r="54" spans="1:4" x14ac:dyDescent="0.2">
      <c r="A54" s="6"/>
      <c r="B54" s="7"/>
      <c r="C54" s="5"/>
      <c r="D54" s="8"/>
    </row>
    <row r="55" spans="1:4" x14ac:dyDescent="0.2">
      <c r="A55" s="6"/>
      <c r="B55" s="7"/>
      <c r="C55" s="5"/>
      <c r="D55" s="8"/>
    </row>
    <row r="56" spans="1:4" x14ac:dyDescent="0.2">
      <c r="A56" s="6"/>
      <c r="B56" s="7"/>
      <c r="C56" s="5"/>
      <c r="D56" s="8"/>
    </row>
    <row r="57" spans="1:4" x14ac:dyDescent="0.2">
      <c r="A57" s="6"/>
      <c r="B57" s="7"/>
      <c r="C57" s="5"/>
      <c r="D57" s="8"/>
    </row>
    <row r="58" spans="1:4" x14ac:dyDescent="0.2">
      <c r="A58" s="6"/>
      <c r="B58" s="7"/>
      <c r="C58" s="5"/>
      <c r="D58" s="8"/>
    </row>
    <row r="59" spans="1:4" x14ac:dyDescent="0.2">
      <c r="A59" s="6"/>
      <c r="B59" s="7"/>
      <c r="C59" s="5"/>
      <c r="D59" s="8"/>
    </row>
  </sheetData>
  <sheetProtection algorithmName="SHA-512" hashValue="RSxLpl5KpiVOlVj6x4wsp79Ut+UE/OcJvbQcfc3YR9IJDZALldUj4O9u8QAlb4Zx4EWzimqhlfpmG24Povu+Kw==" saltValue="BCqH9d4ec6HniNAYzsNtNg==" spinCount="100000" sheet="1" objects="1" scenarios="1"/>
  <mergeCells count="1">
    <mergeCell ref="A1:D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F34"/>
  <sheetViews>
    <sheetView view="pageBreakPreview" zoomScaleNormal="100" zoomScaleSheetLayoutView="100" workbookViewId="0">
      <selection activeCell="B5" sqref="B5"/>
    </sheetView>
  </sheetViews>
  <sheetFormatPr defaultRowHeight="19" x14ac:dyDescent="0.2"/>
  <cols>
    <col min="1" max="1" width="3.453125" style="22" customWidth="1"/>
    <col min="2" max="2" width="118.7265625" style="2" customWidth="1"/>
    <col min="3" max="3" width="34.6328125" style="2" customWidth="1"/>
    <col min="4" max="6" width="9" style="1"/>
  </cols>
  <sheetData>
    <row r="1" spans="1:3" customFormat="1" ht="64.5" customHeight="1" x14ac:dyDescent="0.2">
      <c r="A1" s="118"/>
      <c r="B1" s="118"/>
      <c r="C1" s="24"/>
    </row>
    <row r="2" spans="1:3" customFormat="1" ht="39" customHeight="1" x14ac:dyDescent="0.2">
      <c r="A2" s="20"/>
      <c r="B2" s="24"/>
      <c r="C2" s="24"/>
    </row>
    <row r="3" spans="1:3" customFormat="1" ht="39" customHeight="1" x14ac:dyDescent="0.2">
      <c r="A3" s="21" t="s">
        <v>2878</v>
      </c>
      <c r="B3" s="13" t="s">
        <v>2879</v>
      </c>
      <c r="C3" s="12"/>
    </row>
    <row r="4" spans="1:3" customFormat="1" ht="9.75" customHeight="1" x14ac:dyDescent="0.2">
      <c r="A4" s="21"/>
      <c r="B4" s="11"/>
      <c r="C4" s="11"/>
    </row>
    <row r="5" spans="1:3" customFormat="1" ht="13.5" customHeight="1" x14ac:dyDescent="0.2">
      <c r="A5" s="21"/>
      <c r="B5" s="11"/>
      <c r="C5" s="11"/>
    </row>
    <row r="6" spans="1:3" customFormat="1" ht="86.25" customHeight="1" x14ac:dyDescent="0.2">
      <c r="A6" s="17" t="s">
        <v>2880</v>
      </c>
      <c r="B6" s="14" t="s">
        <v>2881</v>
      </c>
      <c r="C6" s="3"/>
    </row>
    <row r="7" spans="1:3" customFormat="1" ht="409.6" customHeight="1" x14ac:dyDescent="0.2">
      <c r="A7" s="17"/>
      <c r="B7" s="2"/>
      <c r="C7" s="2"/>
    </row>
    <row r="8" spans="1:3" customFormat="1" ht="211.5" customHeight="1" x14ac:dyDescent="0.2">
      <c r="A8" s="17"/>
      <c r="B8" s="2"/>
      <c r="C8" s="2"/>
    </row>
    <row r="9" spans="1:3" customFormat="1" ht="50.15" customHeight="1" x14ac:dyDescent="0.2">
      <c r="A9" s="17"/>
      <c r="B9" s="2"/>
      <c r="C9" s="2"/>
    </row>
    <row r="10" spans="1:3" customFormat="1" ht="50.15" customHeight="1" x14ac:dyDescent="0.2">
      <c r="A10" s="17"/>
      <c r="B10" s="2"/>
      <c r="C10" s="2"/>
    </row>
    <row r="11" spans="1:3" customFormat="1" ht="63.75" customHeight="1" x14ac:dyDescent="0.2">
      <c r="A11" s="17" t="s">
        <v>2882</v>
      </c>
      <c r="B11" s="16" t="s">
        <v>2333</v>
      </c>
      <c r="C11" s="3"/>
    </row>
    <row r="12" spans="1:3" customFormat="1" ht="40.5" customHeight="1" x14ac:dyDescent="0.2">
      <c r="A12" s="17"/>
      <c r="B12" s="15"/>
      <c r="C12" s="3"/>
    </row>
    <row r="13" spans="1:3" customFormat="1" ht="21.75" customHeight="1" x14ac:dyDescent="0.2">
      <c r="A13" s="17"/>
      <c r="B13" s="15"/>
      <c r="C13" s="3"/>
    </row>
    <row r="14" spans="1:3" customFormat="1" ht="409.6" customHeight="1" x14ac:dyDescent="0.2">
      <c r="A14" s="17"/>
      <c r="B14" s="2"/>
      <c r="C14" s="2"/>
    </row>
    <row r="15" spans="1:3" customFormat="1" ht="336" customHeight="1" x14ac:dyDescent="0.2">
      <c r="A15" s="17"/>
      <c r="B15" s="2"/>
      <c r="C15" s="2"/>
    </row>
    <row r="16" spans="1:3" customFormat="1" ht="50.15" customHeight="1" x14ac:dyDescent="0.2">
      <c r="A16" s="17"/>
      <c r="B16" s="2"/>
      <c r="C16" s="2"/>
    </row>
    <row r="17" spans="1:6" ht="60" customHeight="1" x14ac:dyDescent="0.2">
      <c r="A17" s="17"/>
      <c r="D17"/>
      <c r="E17"/>
      <c r="F17"/>
    </row>
    <row r="18" spans="1:6" ht="51" customHeight="1" x14ac:dyDescent="0.2">
      <c r="A18" s="17"/>
      <c r="D18"/>
      <c r="E18"/>
      <c r="F18"/>
    </row>
    <row r="19" spans="1:6" ht="47.25" customHeight="1" x14ac:dyDescent="0.2">
      <c r="A19" s="17"/>
      <c r="D19"/>
      <c r="E19"/>
      <c r="F19"/>
    </row>
    <row r="20" spans="1:6" hidden="1" x14ac:dyDescent="0.2">
      <c r="A20" s="17"/>
      <c r="D20"/>
      <c r="E20"/>
      <c r="F20"/>
    </row>
    <row r="21" spans="1:6" ht="276.64999999999998" customHeight="1" x14ac:dyDescent="0.2">
      <c r="A21" s="17" t="s">
        <v>2883</v>
      </c>
      <c r="B21" s="119" t="s">
        <v>6641</v>
      </c>
      <c r="D21"/>
      <c r="E21"/>
      <c r="F21"/>
    </row>
    <row r="22" spans="1:6" x14ac:dyDescent="0.2">
      <c r="A22" s="17"/>
      <c r="B22" s="120"/>
      <c r="D22"/>
      <c r="E22"/>
      <c r="F22"/>
    </row>
    <row r="23" spans="1:6" ht="45" customHeight="1" x14ac:dyDescent="0.2">
      <c r="A23" s="17" t="s">
        <v>2884</v>
      </c>
      <c r="B23" s="18" t="s">
        <v>2885</v>
      </c>
      <c r="C23" s="4"/>
      <c r="D23"/>
      <c r="E23"/>
      <c r="F23"/>
    </row>
    <row r="24" spans="1:6" x14ac:dyDescent="0.2">
      <c r="A24" s="17"/>
      <c r="B24" s="95"/>
      <c r="D24"/>
      <c r="E24"/>
      <c r="F24"/>
    </row>
    <row r="25" spans="1:6" ht="45" customHeight="1" x14ac:dyDescent="0.2">
      <c r="A25" s="17" t="s">
        <v>2886</v>
      </c>
      <c r="B25" s="18" t="s">
        <v>2887</v>
      </c>
      <c r="C25"/>
      <c r="D25"/>
      <c r="E25"/>
      <c r="F25"/>
    </row>
    <row r="26" spans="1:6" ht="14.25" customHeight="1" x14ac:dyDescent="0.2">
      <c r="A26" s="17"/>
      <c r="B26" s="19"/>
      <c r="C26"/>
      <c r="D26"/>
      <c r="E26"/>
      <c r="F26"/>
    </row>
    <row r="27" spans="1:6" x14ac:dyDescent="0.2">
      <c r="A27" s="17" t="s">
        <v>2888</v>
      </c>
      <c r="B27" s="19" t="s">
        <v>2340</v>
      </c>
      <c r="C27"/>
      <c r="D27"/>
      <c r="E27"/>
      <c r="F27"/>
    </row>
    <row r="28" spans="1:6" ht="30.75" customHeight="1" x14ac:dyDescent="0.2">
      <c r="A28" s="17"/>
      <c r="B28" s="23" t="s">
        <v>6642</v>
      </c>
      <c r="C28"/>
      <c r="D28"/>
      <c r="E28"/>
      <c r="F28"/>
    </row>
    <row r="29" spans="1:6" ht="30.75" customHeight="1" x14ac:dyDescent="0.2">
      <c r="A29" s="17"/>
      <c r="B29" s="23" t="s">
        <v>6643</v>
      </c>
      <c r="C29"/>
      <c r="D29"/>
      <c r="E29"/>
      <c r="F29"/>
    </row>
    <row r="30" spans="1:6" ht="30.75" customHeight="1" x14ac:dyDescent="0.2">
      <c r="A30" s="17"/>
      <c r="B30" s="23" t="s">
        <v>2338</v>
      </c>
      <c r="C30"/>
      <c r="D30"/>
      <c r="E30"/>
      <c r="F30"/>
    </row>
    <row r="31" spans="1:6" ht="30.75" customHeight="1" x14ac:dyDescent="0.2">
      <c r="A31" s="17"/>
      <c r="B31" s="23" t="s">
        <v>2339</v>
      </c>
      <c r="C31"/>
      <c r="D31"/>
      <c r="E31"/>
      <c r="F31"/>
    </row>
    <row r="32" spans="1:6" ht="30.75" customHeight="1" x14ac:dyDescent="0.2">
      <c r="A32" s="17"/>
      <c r="C32"/>
      <c r="D32"/>
      <c r="E32"/>
      <c r="F32"/>
    </row>
    <row r="33" spans="1:6" ht="29.25" customHeight="1" x14ac:dyDescent="0.2">
      <c r="A33" s="17"/>
      <c r="C33"/>
      <c r="D33"/>
      <c r="E33"/>
      <c r="F33"/>
    </row>
    <row r="34" spans="1:6" ht="28.5" customHeight="1" x14ac:dyDescent="0.2">
      <c r="A34" s="17"/>
      <c r="C34"/>
      <c r="D34"/>
      <c r="E34"/>
      <c r="F34"/>
    </row>
  </sheetData>
  <sheetProtection algorithmName="SHA-512" hashValue="Qh0P4W9p3mE9c7cs7n1COLHPOZ5fbS5QuExKZnUjFyxg/JwBk1EPfrUitZsXy+jabZ0koK/rIAaWoyAS/1mgXw==" saltValue="PdXYZ3L0huu9BudAxxn1iQ==" spinCount="100000" sheet="1" objects="1" scenarios="1"/>
  <mergeCells count="2">
    <mergeCell ref="A1:B1"/>
    <mergeCell ref="B21:B22"/>
  </mergeCells>
  <phoneticPr fontId="1"/>
  <pageMargins left="0.7" right="0.7" top="0.75" bottom="0.75" header="0.3" footer="0.3"/>
  <pageSetup paperSize="9" scale="62" orientation="portrait" horizontalDpi="1200" verticalDpi="1200" r:id="rId1"/>
  <rowBreaks count="1" manualBreakCount="1">
    <brk id="10" max="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DFFFF"/>
  </sheetPr>
  <dimension ref="A1:A24"/>
  <sheetViews>
    <sheetView workbookViewId="0">
      <selection sqref="A1:A23"/>
    </sheetView>
  </sheetViews>
  <sheetFormatPr defaultRowHeight="13" x14ac:dyDescent="0.2"/>
  <cols>
    <col min="1" max="1" width="106.08984375" customWidth="1"/>
  </cols>
  <sheetData>
    <row r="1" spans="1:1" x14ac:dyDescent="0.2">
      <c r="A1" s="121" t="s">
        <v>7001</v>
      </c>
    </row>
    <row r="2" spans="1:1" x14ac:dyDescent="0.2">
      <c r="A2" s="122"/>
    </row>
    <row r="3" spans="1:1" x14ac:dyDescent="0.2">
      <c r="A3" s="122"/>
    </row>
    <row r="4" spans="1:1" x14ac:dyDescent="0.2">
      <c r="A4" s="122"/>
    </row>
    <row r="5" spans="1:1" x14ac:dyDescent="0.2">
      <c r="A5" s="122"/>
    </row>
    <row r="6" spans="1:1" x14ac:dyDescent="0.2">
      <c r="A6" s="122"/>
    </row>
    <row r="7" spans="1:1" x14ac:dyDescent="0.2">
      <c r="A7" s="122"/>
    </row>
    <row r="8" spans="1:1" x14ac:dyDescent="0.2">
      <c r="A8" s="122"/>
    </row>
    <row r="9" spans="1:1" x14ac:dyDescent="0.2">
      <c r="A9" s="122"/>
    </row>
    <row r="10" spans="1:1" x14ac:dyDescent="0.2">
      <c r="A10" s="122"/>
    </row>
    <row r="11" spans="1:1" x14ac:dyDescent="0.2">
      <c r="A11" s="122"/>
    </row>
    <row r="12" spans="1:1" x14ac:dyDescent="0.2">
      <c r="A12" s="122"/>
    </row>
    <row r="13" spans="1:1" x14ac:dyDescent="0.2">
      <c r="A13" s="122"/>
    </row>
    <row r="14" spans="1:1" x14ac:dyDescent="0.2">
      <c r="A14" s="122"/>
    </row>
    <row r="15" spans="1:1" x14ac:dyDescent="0.2">
      <c r="A15" s="122"/>
    </row>
    <row r="16" spans="1:1" x14ac:dyDescent="0.2">
      <c r="A16" s="122"/>
    </row>
    <row r="17" spans="1:1" x14ac:dyDescent="0.2">
      <c r="A17" s="122"/>
    </row>
    <row r="18" spans="1:1" x14ac:dyDescent="0.2">
      <c r="A18" s="122"/>
    </row>
    <row r="19" spans="1:1" x14ac:dyDescent="0.2">
      <c r="A19" s="122"/>
    </row>
    <row r="20" spans="1:1" x14ac:dyDescent="0.2">
      <c r="A20" s="122"/>
    </row>
    <row r="21" spans="1:1" x14ac:dyDescent="0.2">
      <c r="A21" s="122"/>
    </row>
    <row r="22" spans="1:1" x14ac:dyDescent="0.2">
      <c r="A22" s="122"/>
    </row>
    <row r="23" spans="1:1" ht="255.75" customHeight="1" x14ac:dyDescent="0.2">
      <c r="A23" s="122"/>
    </row>
    <row r="24" spans="1:1" x14ac:dyDescent="0.2">
      <c r="A24" t="s">
        <v>6469</v>
      </c>
    </row>
  </sheetData>
  <sheetProtection algorithmName="SHA-512" hashValue="kpst7v7kwCl1zp53zL1AuQ5tkisoMkt3II/FOVwRCV7e6RhWIrUAd9eVuZWWePXTaFMhmwdX+lHHQVBSHoVf6g==" saltValue="8z7otMx+pEmGtqlivzxrSg==" spinCount="100000" sheet="1" objects="1" scenarios="1"/>
  <mergeCells count="1">
    <mergeCell ref="A1:A2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農薬の種類と対応農薬マスクの検索</vt:lpstr>
      <vt:lpstr>リスト</vt:lpstr>
      <vt:lpstr>マスク画像</vt:lpstr>
      <vt:lpstr>更新履歴</vt:lpstr>
      <vt:lpstr>検索の方法</vt:lpstr>
      <vt:lpstr>検索ソフトの作製について</vt:lpstr>
      <vt:lpstr>_０．００５０</vt:lpstr>
      <vt:lpstr>_０．１０</vt:lpstr>
      <vt:lpstr>_０．７０</vt:lpstr>
      <vt:lpstr>_２．０</vt:lpstr>
      <vt:lpstr>_３．０</vt:lpstr>
      <vt:lpstr>_３０．０</vt:lpstr>
      <vt:lpstr>_４０．０</vt:lpstr>
      <vt:lpstr>_５０．０</vt:lpstr>
      <vt:lpstr>ＭＥＰ液剤</vt:lpstr>
      <vt:lpstr>ＭＥＰ乳剤</vt:lpstr>
      <vt:lpstr>ＭＥＰ粉剤</vt:lpstr>
      <vt:lpstr>ＭＥＰ粉粒剤</vt:lpstr>
      <vt:lpstr>ＭＥＰ油剤</vt:lpstr>
      <vt:lpstr>ＭＥＰ粒剤</vt:lpstr>
      <vt:lpstr>検索ソフトの作製について!Print_Area</vt:lpstr>
      <vt:lpstr>検索の方法!Print_Area</vt:lpstr>
      <vt:lpstr>農薬の種類と対応農薬マスクの検索!Print_Area</vt:lpstr>
      <vt:lpstr>アセタミプリドくん煙剤</vt:lpstr>
      <vt:lpstr>アセタミプリド水溶剤</vt:lpstr>
      <vt:lpstr>アセタミプリド粒剤</vt:lpstr>
      <vt:lpstr>イモゾウベイト</vt:lpstr>
      <vt:lpstr>検索結果無し</vt:lpstr>
      <vt:lpstr>対応マスク</vt:lpstr>
      <vt:lpstr>濃度</vt:lpstr>
      <vt:lpstr>農薬商品名</vt:lpstr>
      <vt:lpstr>農薬名</vt:lpstr>
      <vt:lpstr>農薬用マスク</vt:lpstr>
      <vt:lpstr>防護マスク土壌くん蒸</vt:lpstr>
      <vt:lpstr>防護マスク粉剤</vt:lpstr>
    </vt:vector>
  </TitlesOfParts>
  <Company>ベネッセグループ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マスク研究会</dc:creator>
  <cp:lastModifiedBy>JFTA</cp:lastModifiedBy>
  <cp:lastPrinted>2026-04-24T04:31:35Z</cp:lastPrinted>
  <dcterms:created xsi:type="dcterms:W3CDTF">2013-07-15T09:31:31Z</dcterms:created>
  <dcterms:modified xsi:type="dcterms:W3CDTF">2026-04-27T05:09:01Z</dcterms:modified>
</cp:coreProperties>
</file>